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035" windowHeight="12270" activeTab="0"/>
  </bookViews>
  <sheets>
    <sheet name="GRAND SILVER LINE Deluxe" sheetId="1" r:id="rId1"/>
    <sheet name="SILVER LINE Sport" sheetId="2" r:id="rId2"/>
    <sheet name="SILVER LINE  Open" sheetId="3" r:id="rId3"/>
  </sheets>
  <definedNames/>
  <calcPr fullCalcOnLoad="1"/>
</workbook>
</file>

<file path=xl/sharedStrings.xml><?xml version="1.0" encoding="utf-8"?>
<sst xmlns="http://schemas.openxmlformats.org/spreadsheetml/2006/main" count="341" uniqueCount="125">
  <si>
    <t>SILVER LINE Deluxe : S300L, S330L, S370NL, S420NL, S470NL, S520L</t>
  </si>
  <si>
    <t>www.grandboats.net</t>
  </si>
  <si>
    <t>Specifications and optional equipment</t>
  </si>
  <si>
    <t>www.hanex.hu</t>
  </si>
  <si>
    <t>net. USD</t>
  </si>
  <si>
    <t>USD árak, nem tartalmaznak ÁFA-t</t>
  </si>
  <si>
    <t>Models</t>
  </si>
  <si>
    <t>S300L</t>
  </si>
  <si>
    <t>S330L</t>
  </si>
  <si>
    <t>S370NL</t>
  </si>
  <si>
    <t>S420NL</t>
  </si>
  <si>
    <t>S470NL</t>
  </si>
  <si>
    <t>S520L</t>
  </si>
  <si>
    <t>Item No</t>
  </si>
  <si>
    <t>Price</t>
  </si>
  <si>
    <t>Inflatable boat, PVC,  LIGHT-GRAY</t>
  </si>
  <si>
    <t>hajótest fehér műanyag, világosszürke pvc hurka</t>
  </si>
  <si>
    <t>Upgrades</t>
  </si>
  <si>
    <t>Változtatások</t>
  </si>
  <si>
    <t>Változtatás FEHÉR színű hurkára</t>
  </si>
  <si>
    <t>Változtatás FEKETE színű hurkára (Mirasol esetén)</t>
  </si>
  <si>
    <t>Upgrade to HYPALON tube</t>
  </si>
  <si>
    <t>Változtatás HYPALON hurkára</t>
  </si>
  <si>
    <t>Upgrade to 1400 g/sq.m. heavy-duty fabric</t>
  </si>
  <si>
    <t>n/a</t>
  </si>
  <si>
    <t>Változtatás 1400 g/m2 anyagra</t>
  </si>
  <si>
    <t>Upgrade to short shaft transom (15")</t>
  </si>
  <si>
    <t>Változtatás 15" fartükörre</t>
  </si>
  <si>
    <t>Optional equipment</t>
  </si>
  <si>
    <t>Rendelhető felszerelések</t>
  </si>
  <si>
    <t xml:space="preserve">Fiberglass step ends </t>
  </si>
  <si>
    <t>Üvegszálas műanyag hurka végződés</t>
  </si>
  <si>
    <t>Console seat</t>
  </si>
  <si>
    <t>Konzol ülés</t>
  </si>
  <si>
    <t>Bow step plate with clam bollard</t>
  </si>
  <si>
    <t>Orr-fellépő kötélbakkal</t>
  </si>
  <si>
    <t>Navigation arch, st steel, polished</t>
  </si>
  <si>
    <t>Rozsdamentes acél navigációs keret</t>
  </si>
  <si>
    <t>Electric package No E4 for boats without arch</t>
  </si>
  <si>
    <t>Elektromos csomag: "E4" (nav. keret nélküli hajóhoz)</t>
  </si>
  <si>
    <t>Elektromos csomag: "E2" (navigációs kerettel szerelt hajóhoz)</t>
  </si>
  <si>
    <t>Üzemanyagtank fenékbe építve, csövezéssel, jeladóval [91 liter]</t>
  </si>
  <si>
    <t>Üzemanyag szintjelző</t>
  </si>
  <si>
    <t>Túlnyomás szelep</t>
  </si>
  <si>
    <t>Bow locker removable cushion</t>
  </si>
  <si>
    <t>standard equipment</t>
  </si>
  <si>
    <t>Párna orr-tárolóra</t>
  </si>
  <si>
    <t>Removable sundeck set with cushion</t>
  </si>
  <si>
    <t>Eltávolítható napozódeck szett párnákkal</t>
  </si>
  <si>
    <t>PVC Keel protector, package A</t>
  </si>
  <si>
    <t>gerinc protektor, csomag "A"</t>
  </si>
  <si>
    <t>PVC Tube protector, package B</t>
  </si>
  <si>
    <t>hurka protektor, csomag "B"</t>
  </si>
  <si>
    <t>SUNBRELLA upholstery upgrade</t>
  </si>
  <si>
    <t>SUNBRELLA szövet a párnákra</t>
  </si>
  <si>
    <t>SUNBRELLA upgrade for sundeck</t>
  </si>
  <si>
    <t>SUNBRELLA szövet a napozódeck párnákra</t>
  </si>
  <si>
    <t>Overall cover</t>
  </si>
  <si>
    <t>Tároló ponyva</t>
  </si>
  <si>
    <t>Console cover</t>
  </si>
  <si>
    <t>Kormánykonzol ponyva</t>
  </si>
  <si>
    <t>Double seat cover</t>
  </si>
  <si>
    <t>dupla ülés ponyva</t>
  </si>
  <si>
    <t>Bimini-Top</t>
  </si>
  <si>
    <t>rozsdamentes acél összecsukható naptető</t>
  </si>
  <si>
    <t>Total price</t>
  </si>
  <si>
    <t>hajótest teljes nettó ár USD-ban</t>
  </si>
  <si>
    <t xml:space="preserve">1. To choose the feature you need to place "1" in yellow box and the Total price will be calculated automatically </t>
  </si>
  <si>
    <t>Ha valamely összetevőt, alkatrészt meg akarja rendelni, írjon 1-est a megfelelő sárga mezőbe, a teljes árat automatikusan kalkulálja a rendszer.</t>
  </si>
  <si>
    <t>Upgrade to WHITE tube color</t>
  </si>
  <si>
    <t>Upgrade to BLACK tube color (PVC only)</t>
  </si>
  <si>
    <t>Electric package No E2 (for boats with arch)</t>
  </si>
  <si>
    <t>Inbuilt fuel system with tank 91 lit + send</t>
  </si>
  <si>
    <t>Fuel level meter</t>
  </si>
  <si>
    <t>Overpressure valve</t>
  </si>
  <si>
    <t>E2 (2702) Electric Package:</t>
  </si>
  <si>
    <t>E2 (2702) elektromos csomag:</t>
  </si>
  <si>
    <t>Battery tray, Battery disconnector with battery wire</t>
  </si>
  <si>
    <t>Akkutartó, főkapcsoló, főkábel, vezetékezés</t>
  </si>
  <si>
    <t>3 marine switches set with fuses</t>
  </si>
  <si>
    <t>3-as kapcsolótábla biztosítékokkal</t>
  </si>
  <si>
    <t>Electric accessory socket (phone charge plug)</t>
  </si>
  <si>
    <t>Szivargyújtó aljzat</t>
  </si>
  <si>
    <t>Navigation lights set No2 (arch mount red, greed, white)</t>
  </si>
  <si>
    <t>Navigációs fények (zöld, piros, fehér) a navigációs kereten</t>
  </si>
  <si>
    <t>Bilge pump with drain piping &amp; wiring</t>
  </si>
  <si>
    <t>fenékvíz szivattyú, vezetékezve, csövezve</t>
  </si>
  <si>
    <t>Electric horn external</t>
  </si>
  <si>
    <t>Kürt</t>
  </si>
  <si>
    <t>E4 (2704) Electric Package:</t>
  </si>
  <si>
    <t>E4 (2704) elektromos csomag:</t>
  </si>
  <si>
    <t>Electric horn inbuilt</t>
  </si>
  <si>
    <r>
      <t xml:space="preserve">Modellek   </t>
    </r>
    <r>
      <rPr>
        <b/>
        <sz val="10"/>
        <color indexed="10"/>
        <rFont val="Arial"/>
        <family val="2"/>
      </rPr>
      <t xml:space="preserve">           (2015. OKT. 1.)</t>
    </r>
  </si>
  <si>
    <t>SILVER LINE Sport : S300S, S330S, S370NS, S420NS, S470NS, S520S</t>
  </si>
  <si>
    <t>S300S</t>
  </si>
  <si>
    <t>S330S</t>
  </si>
  <si>
    <t>S370NS</t>
  </si>
  <si>
    <t>S420NS</t>
  </si>
  <si>
    <t>S470NS</t>
  </si>
  <si>
    <t>S520S</t>
  </si>
  <si>
    <r>
      <t xml:space="preserve">Modellek              </t>
    </r>
    <r>
      <rPr>
        <b/>
        <sz val="9"/>
        <color indexed="10"/>
        <rFont val="Arial"/>
        <family val="2"/>
      </rPr>
      <t>(2015. OKT. 1.)</t>
    </r>
  </si>
  <si>
    <t>Electric package (E1 or E4) for boats without arch</t>
  </si>
  <si>
    <t>Elektromos csomag: "E1 vagy E4" (nav. keret nélküli hajóhoz)</t>
  </si>
  <si>
    <t>SILVER LINE Open : S250, S275, S300, S330, S370N, S420N, S470N, S520</t>
  </si>
  <si>
    <t>S250</t>
  </si>
  <si>
    <t>S275</t>
  </si>
  <si>
    <t>S300</t>
  </si>
  <si>
    <t>S330</t>
  </si>
  <si>
    <t>S370N</t>
  </si>
  <si>
    <t>S420N</t>
  </si>
  <si>
    <t>S470N</t>
  </si>
  <si>
    <t>S520</t>
  </si>
  <si>
    <r>
      <t xml:space="preserve">Modellek            </t>
    </r>
    <r>
      <rPr>
        <b/>
        <sz val="10"/>
        <color indexed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(2015. OKT. 1.)</t>
    </r>
  </si>
  <si>
    <t>hajótest fehér műanyag, világosszürke PVC hurka</t>
  </si>
  <si>
    <t>Változtatás FEKETE színű hurkára (pvc esetén)</t>
  </si>
  <si>
    <t>Fiberglass step ends</t>
  </si>
  <si>
    <t>Bow locker cushion</t>
  </si>
  <si>
    <t>párna az orr-tárolóra (horgonykamra)</t>
  </si>
  <si>
    <t>Bow step plate</t>
  </si>
  <si>
    <t>PVC Keel protector</t>
  </si>
  <si>
    <t>PVC Tube protector</t>
  </si>
  <si>
    <t>Seat cushion with underseat bag, front</t>
  </si>
  <si>
    <t>Párna első padhoz, alatta táskával</t>
  </si>
  <si>
    <t>Seat cushion with underseat bag, rear</t>
  </si>
  <si>
    <t>Párna hátsó padhoz, alatta táskával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</si>
</sst>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2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008000"/>
      <name val="Arial"/>
      <family val="2"/>
    </font>
    <font>
      <sz val="10"/>
      <color rgb="FF00B05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35" fillId="0" borderId="0" applyFont="0" applyFill="0" applyBorder="0" applyAlignment="0" applyProtection="0"/>
    <xf numFmtId="0" fontId="10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43" applyFont="1" applyAlignment="1" applyProtection="1">
      <alignment horizontal="center" vertical="center"/>
      <protection/>
    </xf>
    <xf numFmtId="0" fontId="53" fillId="0" borderId="0" xfId="43" applyFont="1" applyAlignment="1" applyProtection="1">
      <alignment horizontal="right" vertical="center"/>
      <protection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center"/>
    </xf>
    <xf numFmtId="3" fontId="3" fillId="34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" fontId="3" fillId="34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6" fillId="35" borderId="11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36" borderId="11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Обычный_Accessorie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36</xdr:row>
      <xdr:rowOff>28575</xdr:rowOff>
    </xdr:from>
    <xdr:to>
      <xdr:col>19</xdr:col>
      <xdr:colOff>257175</xdr:colOff>
      <xdr:row>48</xdr:row>
      <xdr:rowOff>152400</xdr:rowOff>
    </xdr:to>
    <xdr:pic>
      <xdr:nvPicPr>
        <xdr:cNvPr id="1" name="Kép 1" descr="sunbrel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115050"/>
          <a:ext cx="3971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36</xdr:row>
      <xdr:rowOff>47625</xdr:rowOff>
    </xdr:from>
    <xdr:to>
      <xdr:col>30</xdr:col>
      <xdr:colOff>133350</xdr:colOff>
      <xdr:row>48</xdr:row>
      <xdr:rowOff>142875</xdr:rowOff>
    </xdr:to>
    <xdr:pic>
      <xdr:nvPicPr>
        <xdr:cNvPr id="2" name="Kép 2" descr="Grand_hurkave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6134100"/>
          <a:ext cx="26098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boats.net/" TargetMode="External" /><Relationship Id="rId2" Type="http://schemas.openxmlformats.org/officeDocument/2006/relationships/hyperlink" Target="http://www.hanex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boats.net/" TargetMode="External" /><Relationship Id="rId2" Type="http://schemas.openxmlformats.org/officeDocument/2006/relationships/hyperlink" Target="http://www.hanex.h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boats.net/" TargetMode="External" /><Relationship Id="rId2" Type="http://schemas.openxmlformats.org/officeDocument/2006/relationships/hyperlink" Target="http://www.hanex.hu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H5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0.9921875" style="5" customWidth="1"/>
    <col min="2" max="2" width="36.7109375" style="5" customWidth="1"/>
    <col min="3" max="3" width="1.1484375" style="5" customWidth="1"/>
    <col min="4" max="4" width="8.421875" style="2" customWidth="1"/>
    <col min="5" max="5" width="6.7109375" style="3" customWidth="1"/>
    <col min="6" max="6" width="2.57421875" style="4" customWidth="1"/>
    <col min="7" max="7" width="4.57421875" style="4" hidden="1" customWidth="1"/>
    <col min="8" max="8" width="1.57421875" style="3" customWidth="1"/>
    <col min="9" max="9" width="5.421875" style="2" customWidth="1"/>
    <col min="10" max="10" width="6.7109375" style="3" customWidth="1"/>
    <col min="11" max="11" width="2.57421875" style="4" customWidth="1"/>
    <col min="12" max="12" width="5.00390625" style="4" hidden="1" customWidth="1"/>
    <col min="13" max="13" width="1.57421875" style="3" customWidth="1"/>
    <col min="14" max="14" width="5.421875" style="2" customWidth="1"/>
    <col min="15" max="15" width="6.7109375" style="3" customWidth="1"/>
    <col min="16" max="16" width="2.57421875" style="4" customWidth="1"/>
    <col min="17" max="17" width="5.28125" style="4" hidden="1" customWidth="1"/>
    <col min="18" max="18" width="1.57421875" style="3" customWidth="1"/>
    <col min="19" max="19" width="5.421875" style="2" customWidth="1"/>
    <col min="20" max="20" width="6.7109375" style="3" customWidth="1"/>
    <col min="21" max="21" width="2.57421875" style="4" customWidth="1"/>
    <col min="22" max="22" width="5.28125" style="4" hidden="1" customWidth="1"/>
    <col min="23" max="23" width="1.57421875" style="3" customWidth="1"/>
    <col min="24" max="24" width="5.8515625" style="2" customWidth="1"/>
    <col min="25" max="25" width="6.7109375" style="3" customWidth="1"/>
    <col min="26" max="26" width="2.421875" style="4" customWidth="1"/>
    <col min="27" max="27" width="5.28125" style="5" hidden="1" customWidth="1"/>
    <col min="28" max="28" width="2.421875" style="5" customWidth="1"/>
    <col min="29" max="29" width="6.421875" style="2" customWidth="1"/>
    <col min="30" max="30" width="7.421875" style="3" customWidth="1"/>
    <col min="31" max="31" width="2.421875" style="4" customWidth="1"/>
    <col min="32" max="32" width="5.28125" style="5" hidden="1" customWidth="1"/>
    <col min="33" max="33" width="0.9921875" style="5" customWidth="1"/>
    <col min="34" max="34" width="46.28125" style="5" customWidth="1"/>
    <col min="35" max="16384" width="9.140625" style="5" customWidth="1"/>
  </cols>
  <sheetData>
    <row r="2" spans="2:34" ht="25.5">
      <c r="B2" s="1" t="s">
        <v>0</v>
      </c>
      <c r="C2" s="1"/>
      <c r="AH2" s="6" t="s">
        <v>1</v>
      </c>
    </row>
    <row r="3" spans="2:34" ht="12.75">
      <c r="B3" s="5" t="s">
        <v>2</v>
      </c>
      <c r="AH3" s="7" t="s">
        <v>3</v>
      </c>
    </row>
    <row r="4" spans="2:34" ht="12.75">
      <c r="B4" s="8" t="s">
        <v>4</v>
      </c>
      <c r="AH4" s="9" t="s">
        <v>5</v>
      </c>
    </row>
    <row r="5" spans="1:34" ht="16.5" thickBot="1">
      <c r="A5" s="11"/>
      <c r="B5" s="10" t="s">
        <v>6</v>
      </c>
      <c r="C5" s="11"/>
      <c r="D5" s="12" t="s">
        <v>7</v>
      </c>
      <c r="E5" s="13"/>
      <c r="F5" s="14"/>
      <c r="G5" s="15"/>
      <c r="H5" s="16"/>
      <c r="I5" s="12" t="s">
        <v>8</v>
      </c>
      <c r="J5" s="13"/>
      <c r="K5" s="14"/>
      <c r="L5" s="15"/>
      <c r="M5" s="16"/>
      <c r="N5" s="12" t="s">
        <v>9</v>
      </c>
      <c r="O5" s="13"/>
      <c r="P5" s="14"/>
      <c r="Q5" s="15"/>
      <c r="R5" s="16"/>
      <c r="S5" s="12" t="s">
        <v>10</v>
      </c>
      <c r="T5" s="13"/>
      <c r="U5" s="14"/>
      <c r="V5" s="15"/>
      <c r="W5" s="16"/>
      <c r="X5" s="12" t="s">
        <v>11</v>
      </c>
      <c r="Y5" s="13"/>
      <c r="Z5" s="17"/>
      <c r="AA5" s="11"/>
      <c r="AB5" s="11"/>
      <c r="AC5" s="18" t="s">
        <v>12</v>
      </c>
      <c r="AD5" s="19"/>
      <c r="AE5" s="20"/>
      <c r="AF5" s="11"/>
      <c r="AG5" s="11"/>
      <c r="AH5" s="10" t="s">
        <v>92</v>
      </c>
    </row>
    <row r="6" spans="1:34" ht="15.75">
      <c r="A6" s="11"/>
      <c r="B6" s="11"/>
      <c r="C6" s="11"/>
      <c r="D6" s="21" t="s">
        <v>13</v>
      </c>
      <c r="E6" s="22" t="s">
        <v>14</v>
      </c>
      <c r="F6" s="23"/>
      <c r="G6" s="23"/>
      <c r="H6" s="24"/>
      <c r="I6" s="21" t="s">
        <v>13</v>
      </c>
      <c r="J6" s="22" t="s">
        <v>14</v>
      </c>
      <c r="K6" s="23"/>
      <c r="L6" s="23"/>
      <c r="M6" s="24"/>
      <c r="N6" s="21" t="s">
        <v>13</v>
      </c>
      <c r="O6" s="22" t="s">
        <v>14</v>
      </c>
      <c r="P6" s="23"/>
      <c r="Q6" s="23"/>
      <c r="R6" s="24"/>
      <c r="S6" s="21" t="s">
        <v>13</v>
      </c>
      <c r="T6" s="22" t="s">
        <v>14</v>
      </c>
      <c r="U6" s="23"/>
      <c r="V6" s="23"/>
      <c r="W6" s="24"/>
      <c r="X6" s="21" t="s">
        <v>13</v>
      </c>
      <c r="Y6" s="22" t="s">
        <v>14</v>
      </c>
      <c r="Z6" s="23"/>
      <c r="AA6" s="11"/>
      <c r="AB6" s="11"/>
      <c r="AC6" s="21" t="s">
        <v>13</v>
      </c>
      <c r="AD6" s="22" t="s">
        <v>14</v>
      </c>
      <c r="AE6" s="23"/>
      <c r="AF6" s="11"/>
      <c r="AG6" s="11"/>
      <c r="AH6" s="11"/>
    </row>
    <row r="7" spans="2:34" ht="12.75">
      <c r="B7" s="25" t="s">
        <v>15</v>
      </c>
      <c r="C7" s="26"/>
      <c r="D7" s="27">
        <v>1022</v>
      </c>
      <c r="E7" s="58">
        <v>3680</v>
      </c>
      <c r="F7" s="58"/>
      <c r="G7" s="45"/>
      <c r="H7" s="42"/>
      <c r="I7" s="27">
        <v>1032</v>
      </c>
      <c r="J7" s="58">
        <v>3858</v>
      </c>
      <c r="K7" s="58"/>
      <c r="L7" s="45"/>
      <c r="M7" s="42"/>
      <c r="N7" s="27">
        <v>1132</v>
      </c>
      <c r="O7" s="58">
        <v>5400</v>
      </c>
      <c r="P7" s="58"/>
      <c r="Q7" s="45"/>
      <c r="R7" s="42"/>
      <c r="S7" s="27">
        <v>1142</v>
      </c>
      <c r="T7" s="58">
        <v>6015</v>
      </c>
      <c r="U7" s="58"/>
      <c r="V7" s="45"/>
      <c r="W7" s="42"/>
      <c r="X7" s="27">
        <v>1152</v>
      </c>
      <c r="Y7" s="58">
        <v>7236</v>
      </c>
      <c r="Z7" s="58"/>
      <c r="AA7" s="46"/>
      <c r="AB7" s="46"/>
      <c r="AC7" s="27">
        <v>1122</v>
      </c>
      <c r="AD7" s="58">
        <v>9073</v>
      </c>
      <c r="AE7" s="58"/>
      <c r="AF7" s="46"/>
      <c r="AH7" s="25" t="s">
        <v>16</v>
      </c>
    </row>
    <row r="8" spans="2:34" ht="12.75">
      <c r="B8" s="29" t="s">
        <v>17</v>
      </c>
      <c r="C8" s="29"/>
      <c r="D8" s="21"/>
      <c r="E8" s="42"/>
      <c r="F8" s="42"/>
      <c r="G8" s="42"/>
      <c r="H8" s="42"/>
      <c r="I8" s="21"/>
      <c r="J8" s="42"/>
      <c r="K8" s="42"/>
      <c r="L8" s="42"/>
      <c r="M8" s="42"/>
      <c r="N8" s="21"/>
      <c r="O8" s="42"/>
      <c r="P8" s="42"/>
      <c r="Q8" s="42"/>
      <c r="R8" s="42"/>
      <c r="S8" s="21"/>
      <c r="T8" s="42"/>
      <c r="U8" s="42"/>
      <c r="V8" s="42"/>
      <c r="W8" s="42"/>
      <c r="X8" s="21"/>
      <c r="Y8" s="42"/>
      <c r="Z8" s="42"/>
      <c r="AA8" s="46"/>
      <c r="AB8" s="46"/>
      <c r="AC8" s="21"/>
      <c r="AD8" s="42"/>
      <c r="AE8" s="42"/>
      <c r="AF8" s="46"/>
      <c r="AH8" s="29" t="s">
        <v>18</v>
      </c>
    </row>
    <row r="9" spans="2:34" ht="12.75">
      <c r="B9" s="25" t="s">
        <v>69</v>
      </c>
      <c r="C9" s="26"/>
      <c r="D9" s="30">
        <v>2000</v>
      </c>
      <c r="E9" s="44">
        <v>125</v>
      </c>
      <c r="F9" s="56"/>
      <c r="G9" s="45">
        <f>E9*F9</f>
        <v>0</v>
      </c>
      <c r="H9" s="42"/>
      <c r="I9" s="30">
        <v>2000</v>
      </c>
      <c r="J9" s="44">
        <v>125</v>
      </c>
      <c r="K9" s="56"/>
      <c r="L9" s="45">
        <f>J9*K9</f>
        <v>0</v>
      </c>
      <c r="M9" s="42"/>
      <c r="N9" s="30">
        <v>2000</v>
      </c>
      <c r="O9" s="44">
        <v>125</v>
      </c>
      <c r="P9" s="56"/>
      <c r="Q9" s="45">
        <f>O9*P9</f>
        <v>0</v>
      </c>
      <c r="R9" s="42"/>
      <c r="S9" s="30">
        <v>2000</v>
      </c>
      <c r="T9" s="44">
        <v>125</v>
      </c>
      <c r="U9" s="56"/>
      <c r="V9" s="45">
        <f>T9*U9</f>
        <v>0</v>
      </c>
      <c r="W9" s="42"/>
      <c r="X9" s="27">
        <v>2000</v>
      </c>
      <c r="Y9" s="44">
        <v>125</v>
      </c>
      <c r="Z9" s="56"/>
      <c r="AA9" s="45">
        <f>Y9*Z9</f>
        <v>0</v>
      </c>
      <c r="AB9" s="46"/>
      <c r="AC9" s="27">
        <v>2000</v>
      </c>
      <c r="AD9" s="44">
        <v>125</v>
      </c>
      <c r="AE9" s="56"/>
      <c r="AF9" s="45">
        <f>AD9*AE9</f>
        <v>0</v>
      </c>
      <c r="AH9" s="25" t="s">
        <v>19</v>
      </c>
    </row>
    <row r="10" spans="2:34" ht="12.75">
      <c r="B10" s="25" t="s">
        <v>70</v>
      </c>
      <c r="C10" s="26"/>
      <c r="D10" s="30">
        <v>2001</v>
      </c>
      <c r="E10" s="44">
        <v>125</v>
      </c>
      <c r="F10" s="56"/>
      <c r="G10" s="45">
        <f aca="true" t="shared" si="0" ref="G10:G33">E10*F10</f>
        <v>0</v>
      </c>
      <c r="H10" s="42"/>
      <c r="I10" s="30">
        <v>2001</v>
      </c>
      <c r="J10" s="44">
        <v>125</v>
      </c>
      <c r="K10" s="56"/>
      <c r="L10" s="45">
        <f aca="true" t="shared" si="1" ref="L10:L33">J10*K10</f>
        <v>0</v>
      </c>
      <c r="M10" s="42"/>
      <c r="N10" s="30">
        <v>2001</v>
      </c>
      <c r="O10" s="44">
        <v>125</v>
      </c>
      <c r="P10" s="56"/>
      <c r="Q10" s="45">
        <f aca="true" t="shared" si="2" ref="Q10:Q33">O10*P10</f>
        <v>0</v>
      </c>
      <c r="R10" s="42"/>
      <c r="S10" s="30">
        <v>2001</v>
      </c>
      <c r="T10" s="44">
        <v>125</v>
      </c>
      <c r="U10" s="56"/>
      <c r="V10" s="45">
        <f aca="true" t="shared" si="3" ref="V10:V33">T10*U10</f>
        <v>0</v>
      </c>
      <c r="W10" s="42"/>
      <c r="X10" s="27">
        <v>2001</v>
      </c>
      <c r="Y10" s="44">
        <v>125</v>
      </c>
      <c r="Z10" s="56"/>
      <c r="AA10" s="45">
        <f aca="true" t="shared" si="4" ref="AA10:AA33">Y10*Z10</f>
        <v>0</v>
      </c>
      <c r="AB10" s="46"/>
      <c r="AC10" s="27">
        <v>2001</v>
      </c>
      <c r="AD10" s="44">
        <v>125</v>
      </c>
      <c r="AE10" s="56"/>
      <c r="AF10" s="45">
        <f aca="true" t="shared" si="5" ref="AF10:AF33">AD10*AE10</f>
        <v>0</v>
      </c>
      <c r="AH10" s="25" t="s">
        <v>20</v>
      </c>
    </row>
    <row r="11" spans="2:34" ht="12.75">
      <c r="B11" s="25" t="s">
        <v>21</v>
      </c>
      <c r="C11" s="26"/>
      <c r="D11" s="31"/>
      <c r="E11" s="44">
        <v>1163</v>
      </c>
      <c r="F11" s="56"/>
      <c r="G11" s="45">
        <f t="shared" si="0"/>
        <v>0</v>
      </c>
      <c r="H11" s="42"/>
      <c r="I11" s="31"/>
      <c r="J11" s="44">
        <v>1328</v>
      </c>
      <c r="K11" s="56"/>
      <c r="L11" s="45">
        <f t="shared" si="1"/>
        <v>0</v>
      </c>
      <c r="M11" s="42"/>
      <c r="N11" s="31"/>
      <c r="O11" s="44">
        <v>1679</v>
      </c>
      <c r="P11" s="56"/>
      <c r="Q11" s="45">
        <f t="shared" si="2"/>
        <v>0</v>
      </c>
      <c r="R11" s="42"/>
      <c r="S11" s="31"/>
      <c r="T11" s="44">
        <v>2431</v>
      </c>
      <c r="U11" s="56"/>
      <c r="V11" s="45">
        <f t="shared" si="3"/>
        <v>0</v>
      </c>
      <c r="W11" s="42"/>
      <c r="X11" s="31"/>
      <c r="Y11" s="44">
        <v>2776</v>
      </c>
      <c r="Z11" s="56"/>
      <c r="AA11" s="45">
        <f t="shared" si="4"/>
        <v>0</v>
      </c>
      <c r="AB11" s="46"/>
      <c r="AC11" s="31"/>
      <c r="AD11" s="44">
        <v>3003</v>
      </c>
      <c r="AE11" s="56"/>
      <c r="AF11" s="45">
        <f t="shared" si="5"/>
        <v>0</v>
      </c>
      <c r="AH11" s="25" t="s">
        <v>22</v>
      </c>
    </row>
    <row r="12" spans="2:34" ht="12.75">
      <c r="B12" s="25" t="s">
        <v>23</v>
      </c>
      <c r="C12" s="26"/>
      <c r="D12" s="32" t="s">
        <v>24</v>
      </c>
      <c r="E12" s="47"/>
      <c r="F12" s="48"/>
      <c r="G12" s="45">
        <f t="shared" si="0"/>
        <v>0</v>
      </c>
      <c r="H12" s="42"/>
      <c r="I12" s="31" t="s">
        <v>24</v>
      </c>
      <c r="J12" s="47"/>
      <c r="K12" s="48"/>
      <c r="L12" s="45">
        <f t="shared" si="1"/>
        <v>0</v>
      </c>
      <c r="M12" s="42"/>
      <c r="N12" s="30">
        <v>2121</v>
      </c>
      <c r="O12" s="44">
        <v>171</v>
      </c>
      <c r="P12" s="56"/>
      <c r="Q12" s="45">
        <f t="shared" si="2"/>
        <v>0</v>
      </c>
      <c r="R12" s="42"/>
      <c r="S12" s="30">
        <v>2126</v>
      </c>
      <c r="T12" s="44">
        <v>160</v>
      </c>
      <c r="U12" s="56"/>
      <c r="V12" s="45">
        <f t="shared" si="3"/>
        <v>0</v>
      </c>
      <c r="W12" s="42"/>
      <c r="X12" s="27">
        <v>2120</v>
      </c>
      <c r="Y12" s="44">
        <v>199</v>
      </c>
      <c r="Z12" s="56"/>
      <c r="AA12" s="45">
        <f t="shared" si="4"/>
        <v>0</v>
      </c>
      <c r="AB12" s="46"/>
      <c r="AC12" s="27">
        <v>2127</v>
      </c>
      <c r="AD12" s="44">
        <v>240</v>
      </c>
      <c r="AE12" s="56"/>
      <c r="AF12" s="45">
        <f t="shared" si="5"/>
        <v>0</v>
      </c>
      <c r="AH12" s="25" t="s">
        <v>25</v>
      </c>
    </row>
    <row r="13" spans="2:34" ht="12.75">
      <c r="B13" s="25" t="s">
        <v>26</v>
      </c>
      <c r="C13" s="26"/>
      <c r="D13" s="32" t="s">
        <v>24</v>
      </c>
      <c r="E13" s="47"/>
      <c r="F13" s="48"/>
      <c r="G13" s="45">
        <f t="shared" si="0"/>
        <v>0</v>
      </c>
      <c r="H13" s="42"/>
      <c r="I13" s="31" t="s">
        <v>24</v>
      </c>
      <c r="J13" s="47"/>
      <c r="K13" s="48"/>
      <c r="L13" s="45">
        <f t="shared" si="1"/>
        <v>0</v>
      </c>
      <c r="M13" s="42"/>
      <c r="N13" s="31" t="s">
        <v>24</v>
      </c>
      <c r="O13" s="47"/>
      <c r="P13" s="48"/>
      <c r="Q13" s="45">
        <f t="shared" si="2"/>
        <v>0</v>
      </c>
      <c r="R13" s="42"/>
      <c r="S13" s="30">
        <v>2142</v>
      </c>
      <c r="T13" s="44">
        <v>145</v>
      </c>
      <c r="U13" s="56"/>
      <c r="V13" s="45">
        <f t="shared" si="3"/>
        <v>0</v>
      </c>
      <c r="W13" s="42"/>
      <c r="X13" s="31" t="s">
        <v>24</v>
      </c>
      <c r="Y13" s="47"/>
      <c r="Z13" s="48"/>
      <c r="AA13" s="45">
        <f t="shared" si="4"/>
        <v>0</v>
      </c>
      <c r="AB13" s="42"/>
      <c r="AC13" s="31" t="s">
        <v>24</v>
      </c>
      <c r="AD13" s="47"/>
      <c r="AE13" s="48"/>
      <c r="AF13" s="45">
        <f t="shared" si="5"/>
        <v>0</v>
      </c>
      <c r="AH13" s="25" t="s">
        <v>27</v>
      </c>
    </row>
    <row r="14" spans="2:34" ht="12.75">
      <c r="B14" s="29" t="s">
        <v>28</v>
      </c>
      <c r="C14" s="29"/>
      <c r="D14" s="21"/>
      <c r="E14" s="49"/>
      <c r="F14" s="42"/>
      <c r="G14" s="45">
        <f t="shared" si="0"/>
        <v>0</v>
      </c>
      <c r="H14" s="42"/>
      <c r="I14" s="21"/>
      <c r="J14" s="49"/>
      <c r="K14" s="42"/>
      <c r="L14" s="45">
        <f t="shared" si="1"/>
        <v>0</v>
      </c>
      <c r="M14" s="42"/>
      <c r="N14" s="21"/>
      <c r="O14" s="49"/>
      <c r="P14" s="42"/>
      <c r="Q14" s="45">
        <f t="shared" si="2"/>
        <v>0</v>
      </c>
      <c r="R14" s="42"/>
      <c r="S14" s="21"/>
      <c r="T14" s="49"/>
      <c r="U14" s="42"/>
      <c r="V14" s="45">
        <f t="shared" si="3"/>
        <v>0</v>
      </c>
      <c r="W14" s="42"/>
      <c r="X14" s="21"/>
      <c r="Y14" s="49"/>
      <c r="Z14" s="42"/>
      <c r="AA14" s="45">
        <f t="shared" si="4"/>
        <v>0</v>
      </c>
      <c r="AB14" s="46"/>
      <c r="AC14" s="21"/>
      <c r="AD14" s="49"/>
      <c r="AE14" s="42"/>
      <c r="AF14" s="45">
        <f t="shared" si="5"/>
        <v>0</v>
      </c>
      <c r="AH14" s="29" t="s">
        <v>29</v>
      </c>
    </row>
    <row r="15" spans="2:34" ht="12.75">
      <c r="B15" s="33" t="s">
        <v>30</v>
      </c>
      <c r="C15" s="34"/>
      <c r="D15" s="30">
        <v>2420</v>
      </c>
      <c r="E15" s="44">
        <v>469</v>
      </c>
      <c r="F15" s="56"/>
      <c r="G15" s="45">
        <f t="shared" si="0"/>
        <v>0</v>
      </c>
      <c r="H15" s="42"/>
      <c r="I15" s="30">
        <v>2420</v>
      </c>
      <c r="J15" s="44">
        <v>469</v>
      </c>
      <c r="K15" s="56"/>
      <c r="L15" s="45">
        <f t="shared" si="1"/>
        <v>0</v>
      </c>
      <c r="M15" s="42"/>
      <c r="N15" s="30">
        <v>2421</v>
      </c>
      <c r="O15" s="44">
        <v>522</v>
      </c>
      <c r="P15" s="56"/>
      <c r="Q15" s="45">
        <f t="shared" si="2"/>
        <v>0</v>
      </c>
      <c r="R15" s="42"/>
      <c r="S15" s="30">
        <v>2421</v>
      </c>
      <c r="T15" s="44">
        <v>522</v>
      </c>
      <c r="U15" s="56"/>
      <c r="V15" s="45">
        <f t="shared" si="3"/>
        <v>0</v>
      </c>
      <c r="W15" s="42"/>
      <c r="X15" s="27">
        <v>2422</v>
      </c>
      <c r="Y15" s="44">
        <v>569</v>
      </c>
      <c r="Z15" s="56"/>
      <c r="AA15" s="45">
        <f t="shared" si="4"/>
        <v>0</v>
      </c>
      <c r="AB15" s="46"/>
      <c r="AC15" s="27">
        <v>2422</v>
      </c>
      <c r="AD15" s="44">
        <v>569</v>
      </c>
      <c r="AE15" s="56"/>
      <c r="AF15" s="45">
        <f t="shared" si="5"/>
        <v>0</v>
      </c>
      <c r="AH15" s="33" t="s">
        <v>31</v>
      </c>
    </row>
    <row r="16" spans="2:34" ht="12.75">
      <c r="B16" s="33" t="s">
        <v>32</v>
      </c>
      <c r="C16" s="34"/>
      <c r="D16" s="30">
        <v>2313</v>
      </c>
      <c r="E16" s="44">
        <v>242</v>
      </c>
      <c r="F16" s="56"/>
      <c r="G16" s="45">
        <f t="shared" si="0"/>
        <v>0</v>
      </c>
      <c r="H16" s="42"/>
      <c r="I16" s="30">
        <v>2313</v>
      </c>
      <c r="J16" s="44">
        <v>242</v>
      </c>
      <c r="K16" s="56"/>
      <c r="L16" s="45">
        <f t="shared" si="1"/>
        <v>0</v>
      </c>
      <c r="M16" s="42"/>
      <c r="N16" s="31" t="s">
        <v>24</v>
      </c>
      <c r="O16" s="47"/>
      <c r="P16" s="48"/>
      <c r="Q16" s="45">
        <f t="shared" si="2"/>
        <v>0</v>
      </c>
      <c r="R16" s="42"/>
      <c r="S16" s="31" t="s">
        <v>24</v>
      </c>
      <c r="T16" s="47"/>
      <c r="U16" s="48"/>
      <c r="V16" s="45">
        <f t="shared" si="3"/>
        <v>0</v>
      </c>
      <c r="W16" s="42"/>
      <c r="X16" s="31" t="s">
        <v>24</v>
      </c>
      <c r="Y16" s="47"/>
      <c r="Z16" s="48"/>
      <c r="AA16" s="45">
        <f t="shared" si="4"/>
        <v>0</v>
      </c>
      <c r="AB16" s="46"/>
      <c r="AC16" s="31" t="s">
        <v>24</v>
      </c>
      <c r="AD16" s="47"/>
      <c r="AE16" s="48"/>
      <c r="AF16" s="45">
        <f t="shared" si="5"/>
        <v>0</v>
      </c>
      <c r="AH16" s="33" t="s">
        <v>33</v>
      </c>
    </row>
    <row r="17" spans="2:34" ht="12.75">
      <c r="B17" s="33" t="s">
        <v>34</v>
      </c>
      <c r="C17" s="34"/>
      <c r="D17" s="30">
        <v>2401</v>
      </c>
      <c r="E17" s="50">
        <v>157</v>
      </c>
      <c r="F17" s="56"/>
      <c r="G17" s="45">
        <f t="shared" si="0"/>
        <v>0</v>
      </c>
      <c r="H17" s="42"/>
      <c r="I17" s="30">
        <v>2401</v>
      </c>
      <c r="J17" s="50">
        <v>157</v>
      </c>
      <c r="K17" s="56"/>
      <c r="L17" s="45">
        <f t="shared" si="1"/>
        <v>0</v>
      </c>
      <c r="M17" s="42"/>
      <c r="N17" s="30">
        <v>2414</v>
      </c>
      <c r="O17" s="50">
        <v>258</v>
      </c>
      <c r="P17" s="56"/>
      <c r="Q17" s="45">
        <f t="shared" si="2"/>
        <v>0</v>
      </c>
      <c r="R17" s="42"/>
      <c r="S17" s="30">
        <v>2414</v>
      </c>
      <c r="T17" s="50">
        <v>258</v>
      </c>
      <c r="U17" s="56"/>
      <c r="V17" s="45">
        <f t="shared" si="3"/>
        <v>0</v>
      </c>
      <c r="W17" s="42"/>
      <c r="X17" s="27">
        <v>2413</v>
      </c>
      <c r="Y17" s="44">
        <v>404</v>
      </c>
      <c r="Z17" s="56"/>
      <c r="AA17" s="45">
        <f t="shared" si="4"/>
        <v>0</v>
      </c>
      <c r="AB17" s="46"/>
      <c r="AC17" s="27">
        <v>2403</v>
      </c>
      <c r="AD17" s="44">
        <v>163</v>
      </c>
      <c r="AE17" s="56"/>
      <c r="AF17" s="45">
        <f t="shared" si="5"/>
        <v>0</v>
      </c>
      <c r="AH17" s="33" t="s">
        <v>35</v>
      </c>
    </row>
    <row r="18" spans="2:34" ht="12.75">
      <c r="B18" s="25" t="s">
        <v>36</v>
      </c>
      <c r="C18" s="26"/>
      <c r="D18" s="32" t="s">
        <v>24</v>
      </c>
      <c r="E18" s="47"/>
      <c r="F18" s="48"/>
      <c r="G18" s="45">
        <f t="shared" si="0"/>
        <v>0</v>
      </c>
      <c r="H18" s="42"/>
      <c r="I18" s="31" t="s">
        <v>24</v>
      </c>
      <c r="J18" s="47"/>
      <c r="K18" s="48"/>
      <c r="L18" s="45">
        <f t="shared" si="1"/>
        <v>0</v>
      </c>
      <c r="M18" s="42"/>
      <c r="N18" s="30">
        <v>2508</v>
      </c>
      <c r="O18" s="50">
        <v>699</v>
      </c>
      <c r="P18" s="56"/>
      <c r="Q18" s="45">
        <f t="shared" si="2"/>
        <v>0</v>
      </c>
      <c r="R18" s="42"/>
      <c r="S18" s="30">
        <v>2509</v>
      </c>
      <c r="T18" s="50">
        <v>799</v>
      </c>
      <c r="U18" s="56"/>
      <c r="V18" s="45">
        <f t="shared" si="3"/>
        <v>0</v>
      </c>
      <c r="W18" s="42"/>
      <c r="X18" s="27">
        <v>2513</v>
      </c>
      <c r="Y18" s="44">
        <v>923</v>
      </c>
      <c r="Z18" s="56"/>
      <c r="AA18" s="45">
        <f t="shared" si="4"/>
        <v>0</v>
      </c>
      <c r="AB18" s="46"/>
      <c r="AC18" s="27">
        <v>250701</v>
      </c>
      <c r="AD18" s="44">
        <v>1050</v>
      </c>
      <c r="AE18" s="56"/>
      <c r="AF18" s="45">
        <f t="shared" si="5"/>
        <v>0</v>
      </c>
      <c r="AH18" s="25" t="s">
        <v>37</v>
      </c>
    </row>
    <row r="19" spans="2:34" ht="12.75">
      <c r="B19" s="33" t="s">
        <v>38</v>
      </c>
      <c r="C19" s="35"/>
      <c r="D19" s="32" t="s">
        <v>24</v>
      </c>
      <c r="E19" s="47"/>
      <c r="F19" s="48"/>
      <c r="G19" s="45">
        <f t="shared" si="0"/>
        <v>0</v>
      </c>
      <c r="H19" s="51"/>
      <c r="I19" s="31" t="s">
        <v>24</v>
      </c>
      <c r="J19" s="47"/>
      <c r="K19" s="48"/>
      <c r="L19" s="45">
        <f t="shared" si="1"/>
        <v>0</v>
      </c>
      <c r="M19" s="42"/>
      <c r="N19" s="30">
        <v>2704</v>
      </c>
      <c r="O19" s="50">
        <v>589</v>
      </c>
      <c r="P19" s="56"/>
      <c r="Q19" s="45">
        <f t="shared" si="2"/>
        <v>0</v>
      </c>
      <c r="R19" s="51"/>
      <c r="S19" s="30">
        <v>2704</v>
      </c>
      <c r="T19" s="50">
        <v>589</v>
      </c>
      <c r="U19" s="56"/>
      <c r="V19" s="45">
        <f t="shared" si="3"/>
        <v>0</v>
      </c>
      <c r="W19" s="42"/>
      <c r="X19" s="27">
        <v>2704</v>
      </c>
      <c r="Y19" s="44">
        <v>589</v>
      </c>
      <c r="Z19" s="56"/>
      <c r="AA19" s="45">
        <f t="shared" si="4"/>
        <v>0</v>
      </c>
      <c r="AB19" s="46"/>
      <c r="AC19" s="27">
        <v>2704</v>
      </c>
      <c r="AD19" s="44">
        <v>589</v>
      </c>
      <c r="AE19" s="56"/>
      <c r="AF19" s="45">
        <f t="shared" si="5"/>
        <v>0</v>
      </c>
      <c r="AH19" s="33" t="s">
        <v>39</v>
      </c>
    </row>
    <row r="20" spans="2:34" ht="12.75">
      <c r="B20" s="25" t="s">
        <v>71</v>
      </c>
      <c r="C20" s="26"/>
      <c r="D20" s="32" t="s">
        <v>24</v>
      </c>
      <c r="E20" s="47"/>
      <c r="F20" s="48"/>
      <c r="G20" s="45">
        <f t="shared" si="0"/>
        <v>0</v>
      </c>
      <c r="H20" s="42"/>
      <c r="I20" s="31" t="s">
        <v>24</v>
      </c>
      <c r="J20" s="47"/>
      <c r="K20" s="48"/>
      <c r="L20" s="45">
        <f t="shared" si="1"/>
        <v>0</v>
      </c>
      <c r="M20" s="42"/>
      <c r="N20" s="30">
        <v>2702</v>
      </c>
      <c r="O20" s="50">
        <v>658</v>
      </c>
      <c r="P20" s="56"/>
      <c r="Q20" s="45">
        <f t="shared" si="2"/>
        <v>0</v>
      </c>
      <c r="R20" s="42"/>
      <c r="S20" s="30">
        <v>2702</v>
      </c>
      <c r="T20" s="50">
        <v>658</v>
      </c>
      <c r="U20" s="56"/>
      <c r="V20" s="45">
        <f t="shared" si="3"/>
        <v>0</v>
      </c>
      <c r="W20" s="42"/>
      <c r="X20" s="27">
        <v>2702</v>
      </c>
      <c r="Y20" s="44">
        <v>658</v>
      </c>
      <c r="Z20" s="56"/>
      <c r="AA20" s="45">
        <f t="shared" si="4"/>
        <v>0</v>
      </c>
      <c r="AB20" s="46"/>
      <c r="AC20" s="27">
        <v>2702</v>
      </c>
      <c r="AD20" s="44">
        <v>658</v>
      </c>
      <c r="AE20" s="56"/>
      <c r="AF20" s="45">
        <f t="shared" si="5"/>
        <v>0</v>
      </c>
      <c r="AH20" s="25" t="s">
        <v>40</v>
      </c>
    </row>
    <row r="21" spans="2:34" ht="12.75">
      <c r="B21" s="25" t="s">
        <v>72</v>
      </c>
      <c r="C21" s="36"/>
      <c r="D21" s="32" t="s">
        <v>24</v>
      </c>
      <c r="E21" s="47"/>
      <c r="F21" s="48"/>
      <c r="G21" s="45">
        <f t="shared" si="0"/>
        <v>0</v>
      </c>
      <c r="H21" s="42"/>
      <c r="I21" s="31" t="s">
        <v>24</v>
      </c>
      <c r="J21" s="47"/>
      <c r="K21" s="48"/>
      <c r="L21" s="45">
        <f t="shared" si="1"/>
        <v>0</v>
      </c>
      <c r="M21" s="42"/>
      <c r="N21" s="31" t="s">
        <v>24</v>
      </c>
      <c r="O21" s="47"/>
      <c r="P21" s="48"/>
      <c r="Q21" s="45">
        <f t="shared" si="2"/>
        <v>0</v>
      </c>
      <c r="R21" s="42"/>
      <c r="S21" s="31" t="s">
        <v>24</v>
      </c>
      <c r="T21" s="47"/>
      <c r="U21" s="48"/>
      <c r="V21" s="45">
        <f t="shared" si="3"/>
        <v>0</v>
      </c>
      <c r="W21" s="42"/>
      <c r="X21" s="31" t="s">
        <v>24</v>
      </c>
      <c r="Y21" s="47"/>
      <c r="Z21" s="48"/>
      <c r="AA21" s="45">
        <f t="shared" si="4"/>
        <v>0</v>
      </c>
      <c r="AB21" s="46"/>
      <c r="AC21" s="27">
        <v>2603</v>
      </c>
      <c r="AD21" s="44">
        <v>1125</v>
      </c>
      <c r="AE21" s="56"/>
      <c r="AF21" s="45">
        <f t="shared" si="5"/>
        <v>0</v>
      </c>
      <c r="AH21" s="25" t="s">
        <v>41</v>
      </c>
    </row>
    <row r="22" spans="2:34" ht="12.75">
      <c r="B22" s="25" t="s">
        <v>73</v>
      </c>
      <c r="C22" s="26"/>
      <c r="D22" s="32" t="s">
        <v>24</v>
      </c>
      <c r="E22" s="47"/>
      <c r="F22" s="48"/>
      <c r="G22" s="45">
        <f t="shared" si="0"/>
        <v>0</v>
      </c>
      <c r="H22" s="42"/>
      <c r="I22" s="31" t="s">
        <v>24</v>
      </c>
      <c r="J22" s="47"/>
      <c r="K22" s="48"/>
      <c r="L22" s="45">
        <f t="shared" si="1"/>
        <v>0</v>
      </c>
      <c r="M22" s="42"/>
      <c r="N22" s="31" t="s">
        <v>24</v>
      </c>
      <c r="O22" s="47"/>
      <c r="P22" s="48"/>
      <c r="Q22" s="45">
        <f t="shared" si="2"/>
        <v>0</v>
      </c>
      <c r="R22" s="42"/>
      <c r="S22" s="31" t="s">
        <v>24</v>
      </c>
      <c r="T22" s="47"/>
      <c r="U22" s="48"/>
      <c r="V22" s="45">
        <f t="shared" si="3"/>
        <v>0</v>
      </c>
      <c r="W22" s="42"/>
      <c r="X22" s="31" t="s">
        <v>24</v>
      </c>
      <c r="Y22" s="47"/>
      <c r="Z22" s="48"/>
      <c r="AA22" s="45">
        <f t="shared" si="4"/>
        <v>0</v>
      </c>
      <c r="AB22" s="46"/>
      <c r="AC22" s="27">
        <v>2601</v>
      </c>
      <c r="AD22" s="44">
        <v>113</v>
      </c>
      <c r="AE22" s="56"/>
      <c r="AF22" s="45">
        <f t="shared" si="5"/>
        <v>0</v>
      </c>
      <c r="AH22" s="25" t="s">
        <v>42</v>
      </c>
    </row>
    <row r="23" spans="2:34" ht="12.75">
      <c r="B23" s="33" t="s">
        <v>74</v>
      </c>
      <c r="C23" s="34"/>
      <c r="D23" s="30">
        <v>4144</v>
      </c>
      <c r="E23" s="44">
        <v>26</v>
      </c>
      <c r="F23" s="56"/>
      <c r="G23" s="45">
        <f t="shared" si="0"/>
        <v>0</v>
      </c>
      <c r="H23" s="42"/>
      <c r="I23" s="30">
        <v>4144</v>
      </c>
      <c r="J23" s="44">
        <v>26</v>
      </c>
      <c r="K23" s="56"/>
      <c r="L23" s="45">
        <f t="shared" si="1"/>
        <v>0</v>
      </c>
      <c r="M23" s="42"/>
      <c r="N23" s="30">
        <v>4144</v>
      </c>
      <c r="O23" s="44">
        <v>26</v>
      </c>
      <c r="P23" s="56"/>
      <c r="Q23" s="45">
        <f t="shared" si="2"/>
        <v>0</v>
      </c>
      <c r="R23" s="42"/>
      <c r="S23" s="30">
        <v>4144</v>
      </c>
      <c r="T23" s="44">
        <v>26</v>
      </c>
      <c r="U23" s="56"/>
      <c r="V23" s="45">
        <f t="shared" si="3"/>
        <v>0</v>
      </c>
      <c r="W23" s="42"/>
      <c r="X23" s="27">
        <v>4144</v>
      </c>
      <c r="Y23" s="44">
        <v>26</v>
      </c>
      <c r="Z23" s="56"/>
      <c r="AA23" s="45">
        <f t="shared" si="4"/>
        <v>0</v>
      </c>
      <c r="AB23" s="46"/>
      <c r="AC23" s="27">
        <v>4144</v>
      </c>
      <c r="AD23" s="44">
        <v>26</v>
      </c>
      <c r="AE23" s="56"/>
      <c r="AF23" s="45">
        <f t="shared" si="5"/>
        <v>0</v>
      </c>
      <c r="AH23" s="33" t="s">
        <v>43</v>
      </c>
    </row>
    <row r="24" spans="2:34" ht="12.75">
      <c r="B24" s="33" t="s">
        <v>44</v>
      </c>
      <c r="C24" s="34"/>
      <c r="D24" s="32" t="s">
        <v>24</v>
      </c>
      <c r="E24" s="47"/>
      <c r="F24" s="48"/>
      <c r="G24" s="45">
        <f t="shared" si="0"/>
        <v>0</v>
      </c>
      <c r="H24" s="42"/>
      <c r="I24" s="31" t="s">
        <v>24</v>
      </c>
      <c r="J24" s="47"/>
      <c r="K24" s="48"/>
      <c r="L24" s="45">
        <f t="shared" si="1"/>
        <v>0</v>
      </c>
      <c r="M24" s="42"/>
      <c r="N24" s="52" t="s">
        <v>45</v>
      </c>
      <c r="O24" s="47"/>
      <c r="P24" s="48"/>
      <c r="Q24" s="45">
        <f t="shared" si="2"/>
        <v>0</v>
      </c>
      <c r="R24" s="42"/>
      <c r="S24" s="52" t="s">
        <v>45</v>
      </c>
      <c r="T24" s="47"/>
      <c r="U24" s="48"/>
      <c r="V24" s="45">
        <f t="shared" si="3"/>
        <v>0</v>
      </c>
      <c r="W24" s="42"/>
      <c r="X24" s="52" t="s">
        <v>45</v>
      </c>
      <c r="Y24" s="47"/>
      <c r="Z24" s="48"/>
      <c r="AA24" s="45">
        <f t="shared" si="4"/>
        <v>0</v>
      </c>
      <c r="AB24" s="46"/>
      <c r="AC24" s="27">
        <v>2335</v>
      </c>
      <c r="AD24" s="44">
        <v>138</v>
      </c>
      <c r="AE24" s="56"/>
      <c r="AF24" s="45">
        <f t="shared" si="5"/>
        <v>0</v>
      </c>
      <c r="AH24" s="33" t="s">
        <v>46</v>
      </c>
    </row>
    <row r="25" spans="2:34" ht="12.75">
      <c r="B25" s="33" t="s">
        <v>47</v>
      </c>
      <c r="C25" s="34"/>
      <c r="D25" s="32" t="s">
        <v>24</v>
      </c>
      <c r="E25" s="47"/>
      <c r="F25" s="48"/>
      <c r="G25" s="45">
        <f t="shared" si="0"/>
        <v>0</v>
      </c>
      <c r="H25" s="42"/>
      <c r="I25" s="31" t="s">
        <v>24</v>
      </c>
      <c r="J25" s="47"/>
      <c r="K25" s="48"/>
      <c r="L25" s="45">
        <f t="shared" si="1"/>
        <v>0</v>
      </c>
      <c r="M25" s="42"/>
      <c r="N25" s="31" t="s">
        <v>24</v>
      </c>
      <c r="O25" s="47"/>
      <c r="P25" s="48"/>
      <c r="Q25" s="45">
        <f t="shared" si="2"/>
        <v>0</v>
      </c>
      <c r="R25" s="42"/>
      <c r="S25" s="30">
        <v>2328</v>
      </c>
      <c r="T25" s="50">
        <v>315</v>
      </c>
      <c r="U25" s="56"/>
      <c r="V25" s="45">
        <f t="shared" si="3"/>
        <v>0</v>
      </c>
      <c r="W25" s="42"/>
      <c r="X25" s="27">
        <v>2327</v>
      </c>
      <c r="Y25" s="44">
        <v>395</v>
      </c>
      <c r="Z25" s="56"/>
      <c r="AA25" s="45">
        <f t="shared" si="4"/>
        <v>0</v>
      </c>
      <c r="AB25" s="46"/>
      <c r="AC25" s="27">
        <v>2325</v>
      </c>
      <c r="AD25" s="44">
        <v>395</v>
      </c>
      <c r="AE25" s="56"/>
      <c r="AF25" s="45">
        <f t="shared" si="5"/>
        <v>0</v>
      </c>
      <c r="AH25" s="33" t="s">
        <v>48</v>
      </c>
    </row>
    <row r="26" spans="2:34" ht="12.75">
      <c r="B26" s="33" t="s">
        <v>49</v>
      </c>
      <c r="C26" s="34"/>
      <c r="D26" s="30">
        <v>2905</v>
      </c>
      <c r="E26" s="50">
        <v>106</v>
      </c>
      <c r="F26" s="56"/>
      <c r="G26" s="45">
        <f t="shared" si="0"/>
        <v>0</v>
      </c>
      <c r="H26" s="42"/>
      <c r="I26" s="30">
        <v>2907</v>
      </c>
      <c r="J26" s="50">
        <v>120</v>
      </c>
      <c r="K26" s="56"/>
      <c r="L26" s="45">
        <f t="shared" si="1"/>
        <v>0</v>
      </c>
      <c r="M26" s="42"/>
      <c r="N26" s="30">
        <v>2909</v>
      </c>
      <c r="O26" s="50">
        <v>139</v>
      </c>
      <c r="P26" s="56"/>
      <c r="Q26" s="45">
        <f t="shared" si="2"/>
        <v>0</v>
      </c>
      <c r="R26" s="42"/>
      <c r="S26" s="30">
        <v>2941</v>
      </c>
      <c r="T26" s="50">
        <v>157</v>
      </c>
      <c r="U26" s="56"/>
      <c r="V26" s="45">
        <f t="shared" si="3"/>
        <v>0</v>
      </c>
      <c r="W26" s="42"/>
      <c r="X26" s="27">
        <v>2911</v>
      </c>
      <c r="Y26" s="44">
        <v>177</v>
      </c>
      <c r="Z26" s="56"/>
      <c r="AA26" s="45">
        <f t="shared" si="4"/>
        <v>0</v>
      </c>
      <c r="AB26" s="46"/>
      <c r="AC26" s="27">
        <v>2939</v>
      </c>
      <c r="AD26" s="44">
        <v>194</v>
      </c>
      <c r="AE26" s="56"/>
      <c r="AF26" s="45">
        <f t="shared" si="5"/>
        <v>0</v>
      </c>
      <c r="AH26" s="33" t="s">
        <v>50</v>
      </c>
    </row>
    <row r="27" spans="2:34" ht="12.75">
      <c r="B27" s="33" t="s">
        <v>51</v>
      </c>
      <c r="C27" s="34"/>
      <c r="D27" s="30">
        <v>2906</v>
      </c>
      <c r="E27" s="44">
        <v>134</v>
      </c>
      <c r="F27" s="56"/>
      <c r="G27" s="45">
        <f t="shared" si="0"/>
        <v>0</v>
      </c>
      <c r="H27" s="42"/>
      <c r="I27" s="30">
        <v>2908</v>
      </c>
      <c r="J27" s="44">
        <v>146</v>
      </c>
      <c r="K27" s="56"/>
      <c r="L27" s="45">
        <f t="shared" si="1"/>
        <v>0</v>
      </c>
      <c r="M27" s="42"/>
      <c r="N27" s="30">
        <v>2910</v>
      </c>
      <c r="O27" s="44">
        <v>172</v>
      </c>
      <c r="P27" s="56"/>
      <c r="Q27" s="45">
        <f t="shared" si="2"/>
        <v>0</v>
      </c>
      <c r="R27" s="42"/>
      <c r="S27" s="30">
        <v>2942</v>
      </c>
      <c r="T27" s="44">
        <v>195</v>
      </c>
      <c r="U27" s="56"/>
      <c r="V27" s="45">
        <f t="shared" si="3"/>
        <v>0</v>
      </c>
      <c r="W27" s="42"/>
      <c r="X27" s="27">
        <v>2912</v>
      </c>
      <c r="Y27" s="44">
        <v>226</v>
      </c>
      <c r="Z27" s="56"/>
      <c r="AA27" s="45">
        <f t="shared" si="4"/>
        <v>0</v>
      </c>
      <c r="AB27" s="46"/>
      <c r="AC27" s="27">
        <v>2940</v>
      </c>
      <c r="AD27" s="44">
        <v>238</v>
      </c>
      <c r="AE27" s="56"/>
      <c r="AF27" s="45">
        <f t="shared" si="5"/>
        <v>0</v>
      </c>
      <c r="AH27" s="33" t="s">
        <v>52</v>
      </c>
    </row>
    <row r="28" spans="2:34" ht="12.75">
      <c r="B28" s="33" t="s">
        <v>53</v>
      </c>
      <c r="C28" s="34"/>
      <c r="D28" s="30">
        <v>3026</v>
      </c>
      <c r="E28" s="44">
        <v>48</v>
      </c>
      <c r="F28" s="56"/>
      <c r="G28" s="45">
        <f t="shared" si="0"/>
        <v>0</v>
      </c>
      <c r="H28" s="42"/>
      <c r="I28" s="30">
        <v>3026</v>
      </c>
      <c r="J28" s="44">
        <v>48</v>
      </c>
      <c r="K28" s="56"/>
      <c r="L28" s="45">
        <f t="shared" si="1"/>
        <v>0</v>
      </c>
      <c r="M28" s="42"/>
      <c r="N28" s="30">
        <v>3002</v>
      </c>
      <c r="O28" s="44">
        <v>96</v>
      </c>
      <c r="P28" s="56"/>
      <c r="Q28" s="45">
        <f t="shared" si="2"/>
        <v>0</v>
      </c>
      <c r="R28" s="42"/>
      <c r="S28" s="30">
        <v>3002</v>
      </c>
      <c r="T28" s="44">
        <v>96</v>
      </c>
      <c r="U28" s="56"/>
      <c r="V28" s="45">
        <f t="shared" si="3"/>
        <v>0</v>
      </c>
      <c r="W28" s="42"/>
      <c r="X28" s="27">
        <v>3004</v>
      </c>
      <c r="Y28" s="44">
        <v>107</v>
      </c>
      <c r="Z28" s="56"/>
      <c r="AA28" s="45">
        <f t="shared" si="4"/>
        <v>0</v>
      </c>
      <c r="AB28" s="46"/>
      <c r="AC28" s="27">
        <v>3006</v>
      </c>
      <c r="AD28" s="44">
        <v>121</v>
      </c>
      <c r="AE28" s="56"/>
      <c r="AF28" s="45">
        <f t="shared" si="5"/>
        <v>0</v>
      </c>
      <c r="AH28" s="33" t="s">
        <v>54</v>
      </c>
    </row>
    <row r="29" spans="2:34" ht="12.75">
      <c r="B29" s="33" t="s">
        <v>55</v>
      </c>
      <c r="C29" s="34"/>
      <c r="D29" s="32" t="s">
        <v>24</v>
      </c>
      <c r="E29" s="47"/>
      <c r="F29" s="48"/>
      <c r="G29" s="45">
        <f t="shared" si="0"/>
        <v>0</v>
      </c>
      <c r="H29" s="42"/>
      <c r="I29" s="31" t="s">
        <v>24</v>
      </c>
      <c r="J29" s="47"/>
      <c r="K29" s="48"/>
      <c r="L29" s="45">
        <f t="shared" si="1"/>
        <v>0</v>
      </c>
      <c r="M29" s="42"/>
      <c r="N29" s="30">
        <v>3003</v>
      </c>
      <c r="O29" s="44">
        <v>26</v>
      </c>
      <c r="P29" s="56"/>
      <c r="Q29" s="45">
        <f t="shared" si="2"/>
        <v>0</v>
      </c>
      <c r="R29" s="42"/>
      <c r="S29" s="30">
        <v>3003</v>
      </c>
      <c r="T29" s="44">
        <v>26</v>
      </c>
      <c r="U29" s="56"/>
      <c r="V29" s="45">
        <f t="shared" si="3"/>
        <v>0</v>
      </c>
      <c r="W29" s="42"/>
      <c r="X29" s="27">
        <v>3005</v>
      </c>
      <c r="Y29" s="44">
        <v>49</v>
      </c>
      <c r="Z29" s="56"/>
      <c r="AA29" s="45">
        <f t="shared" si="4"/>
        <v>0</v>
      </c>
      <c r="AB29" s="46"/>
      <c r="AC29" s="27">
        <v>3007</v>
      </c>
      <c r="AD29" s="44">
        <v>49</v>
      </c>
      <c r="AE29" s="56"/>
      <c r="AF29" s="45">
        <f t="shared" si="5"/>
        <v>0</v>
      </c>
      <c r="AH29" s="33" t="s">
        <v>56</v>
      </c>
    </row>
    <row r="30" spans="2:34" ht="12.75">
      <c r="B30" s="33" t="s">
        <v>57</v>
      </c>
      <c r="C30" s="26"/>
      <c r="D30" s="30">
        <v>2894</v>
      </c>
      <c r="E30" s="44">
        <v>218</v>
      </c>
      <c r="F30" s="56"/>
      <c r="G30" s="45">
        <f t="shared" si="0"/>
        <v>0</v>
      </c>
      <c r="H30" s="42"/>
      <c r="I30" s="30">
        <v>2895</v>
      </c>
      <c r="J30" s="44">
        <v>242</v>
      </c>
      <c r="K30" s="56"/>
      <c r="L30" s="45">
        <f t="shared" si="1"/>
        <v>0</v>
      </c>
      <c r="M30" s="42"/>
      <c r="N30" s="30">
        <v>2872</v>
      </c>
      <c r="O30" s="44">
        <v>326</v>
      </c>
      <c r="P30" s="56"/>
      <c r="Q30" s="45">
        <f t="shared" si="2"/>
        <v>0</v>
      </c>
      <c r="R30" s="42"/>
      <c r="S30" s="30">
        <v>2876</v>
      </c>
      <c r="T30" s="44">
        <v>466</v>
      </c>
      <c r="U30" s="56"/>
      <c r="V30" s="45">
        <f t="shared" si="3"/>
        <v>0</v>
      </c>
      <c r="W30" s="42"/>
      <c r="X30" s="53">
        <v>288201</v>
      </c>
      <c r="Y30" s="44">
        <v>630</v>
      </c>
      <c r="Z30" s="56"/>
      <c r="AA30" s="45">
        <f t="shared" si="4"/>
        <v>0</v>
      </c>
      <c r="AB30" s="46"/>
      <c r="AC30" s="27">
        <v>2865</v>
      </c>
      <c r="AD30" s="44">
        <v>594</v>
      </c>
      <c r="AE30" s="56"/>
      <c r="AF30" s="45">
        <f t="shared" si="5"/>
        <v>0</v>
      </c>
      <c r="AH30" s="33" t="s">
        <v>58</v>
      </c>
    </row>
    <row r="31" spans="2:34" ht="12.75">
      <c r="B31" s="33" t="s">
        <v>59</v>
      </c>
      <c r="C31" s="26"/>
      <c r="D31" s="32" t="s">
        <v>24</v>
      </c>
      <c r="E31" s="47"/>
      <c r="F31" s="48"/>
      <c r="G31" s="45">
        <f t="shared" si="0"/>
        <v>0</v>
      </c>
      <c r="H31" s="42"/>
      <c r="I31" s="31" t="s">
        <v>24</v>
      </c>
      <c r="J31" s="47"/>
      <c r="K31" s="48"/>
      <c r="L31" s="45">
        <f t="shared" si="1"/>
        <v>0</v>
      </c>
      <c r="M31" s="42"/>
      <c r="N31" s="30">
        <v>2873</v>
      </c>
      <c r="O31" s="50">
        <v>96</v>
      </c>
      <c r="P31" s="56"/>
      <c r="Q31" s="45">
        <f t="shared" si="2"/>
        <v>0</v>
      </c>
      <c r="R31" s="42"/>
      <c r="S31" s="30">
        <v>2873</v>
      </c>
      <c r="T31" s="50">
        <v>96</v>
      </c>
      <c r="U31" s="56"/>
      <c r="V31" s="45">
        <f t="shared" si="3"/>
        <v>0</v>
      </c>
      <c r="W31" s="42"/>
      <c r="X31" s="27">
        <v>2883</v>
      </c>
      <c r="Y31" s="44">
        <v>107</v>
      </c>
      <c r="Z31" s="56"/>
      <c r="AA31" s="45">
        <f t="shared" si="4"/>
        <v>0</v>
      </c>
      <c r="AB31" s="46"/>
      <c r="AC31" s="27">
        <v>2879</v>
      </c>
      <c r="AD31" s="44">
        <v>113</v>
      </c>
      <c r="AE31" s="56"/>
      <c r="AF31" s="45">
        <f t="shared" si="5"/>
        <v>0</v>
      </c>
      <c r="AH31" s="33" t="s">
        <v>60</v>
      </c>
    </row>
    <row r="32" spans="2:34" ht="12.75">
      <c r="B32" s="25" t="s">
        <v>61</v>
      </c>
      <c r="C32" s="26"/>
      <c r="D32" s="32" t="s">
        <v>24</v>
      </c>
      <c r="E32" s="47"/>
      <c r="F32" s="48"/>
      <c r="G32" s="45">
        <f t="shared" si="0"/>
        <v>0</v>
      </c>
      <c r="H32" s="42"/>
      <c r="I32" s="31" t="s">
        <v>24</v>
      </c>
      <c r="J32" s="47"/>
      <c r="K32" s="48"/>
      <c r="L32" s="45">
        <f t="shared" si="1"/>
        <v>0</v>
      </c>
      <c r="M32" s="42"/>
      <c r="N32" s="30">
        <v>2874</v>
      </c>
      <c r="O32" s="50">
        <v>91</v>
      </c>
      <c r="P32" s="56"/>
      <c r="Q32" s="45">
        <f t="shared" si="2"/>
        <v>0</v>
      </c>
      <c r="R32" s="42"/>
      <c r="S32" s="30">
        <v>2874</v>
      </c>
      <c r="T32" s="50">
        <v>91</v>
      </c>
      <c r="U32" s="56"/>
      <c r="V32" s="45">
        <f t="shared" si="3"/>
        <v>0</v>
      </c>
      <c r="W32" s="42"/>
      <c r="X32" s="27">
        <v>2884</v>
      </c>
      <c r="Y32" s="44">
        <v>107</v>
      </c>
      <c r="Z32" s="56"/>
      <c r="AA32" s="45">
        <f t="shared" si="4"/>
        <v>0</v>
      </c>
      <c r="AB32" s="46"/>
      <c r="AC32" s="27">
        <v>2852</v>
      </c>
      <c r="AD32" s="44">
        <v>96</v>
      </c>
      <c r="AE32" s="56"/>
      <c r="AF32" s="45">
        <f t="shared" si="5"/>
        <v>0</v>
      </c>
      <c r="AH32" s="25" t="s">
        <v>62</v>
      </c>
    </row>
    <row r="33" spans="2:34" ht="12.75">
      <c r="B33" s="25" t="s">
        <v>63</v>
      </c>
      <c r="C33" s="34"/>
      <c r="D33" s="30">
        <v>2390</v>
      </c>
      <c r="E33" s="44">
        <v>448</v>
      </c>
      <c r="F33" s="56"/>
      <c r="G33" s="45">
        <f t="shared" si="0"/>
        <v>0</v>
      </c>
      <c r="H33" s="42"/>
      <c r="I33" s="30">
        <v>2390</v>
      </c>
      <c r="J33" s="44">
        <v>448</v>
      </c>
      <c r="K33" s="56"/>
      <c r="L33" s="45">
        <f t="shared" si="1"/>
        <v>0</v>
      </c>
      <c r="M33" s="42"/>
      <c r="N33" s="30">
        <v>2391</v>
      </c>
      <c r="O33" s="44">
        <v>448</v>
      </c>
      <c r="P33" s="56"/>
      <c r="Q33" s="45">
        <f t="shared" si="2"/>
        <v>0</v>
      </c>
      <c r="R33" s="42"/>
      <c r="S33" s="30">
        <v>2391</v>
      </c>
      <c r="T33" s="44">
        <v>448</v>
      </c>
      <c r="U33" s="56"/>
      <c r="V33" s="45">
        <f t="shared" si="3"/>
        <v>0</v>
      </c>
      <c r="W33" s="42"/>
      <c r="X33" s="27">
        <v>2392</v>
      </c>
      <c r="Y33" s="44">
        <v>731</v>
      </c>
      <c r="Z33" s="56"/>
      <c r="AA33" s="45">
        <f t="shared" si="4"/>
        <v>0</v>
      </c>
      <c r="AB33" s="46"/>
      <c r="AC33" s="27">
        <v>2392</v>
      </c>
      <c r="AD33" s="44">
        <v>731</v>
      </c>
      <c r="AE33" s="56"/>
      <c r="AF33" s="45">
        <f t="shared" si="5"/>
        <v>0</v>
      </c>
      <c r="AH33" s="25" t="s">
        <v>64</v>
      </c>
    </row>
    <row r="34" spans="4:30" ht="12.75">
      <c r="D34" s="21"/>
      <c r="E34" s="22"/>
      <c r="H34" s="22"/>
      <c r="I34" s="21"/>
      <c r="J34" s="22"/>
      <c r="M34" s="22"/>
      <c r="N34" s="21"/>
      <c r="O34" s="22"/>
      <c r="R34" s="22"/>
      <c r="S34" s="21"/>
      <c r="T34" s="22"/>
      <c r="W34" s="22"/>
      <c r="X34" s="21"/>
      <c r="Y34" s="22"/>
      <c r="AC34" s="21"/>
      <c r="AD34" s="22"/>
    </row>
    <row r="35" spans="1:34" ht="13.5" thickBot="1">
      <c r="A35" s="37"/>
      <c r="B35" s="38" t="s">
        <v>65</v>
      </c>
      <c r="C35" s="39"/>
      <c r="D35" s="40"/>
      <c r="E35" s="57">
        <f>E7+SUM(G9:G33)</f>
        <v>3680</v>
      </c>
      <c r="F35" s="57"/>
      <c r="G35" s="28"/>
      <c r="H35" s="28"/>
      <c r="I35" s="40"/>
      <c r="J35" s="57">
        <f>J7+SUM(L9:L33)</f>
        <v>3858</v>
      </c>
      <c r="K35" s="57"/>
      <c r="L35" s="28"/>
      <c r="M35" s="28"/>
      <c r="N35" s="40"/>
      <c r="O35" s="57">
        <f>O7+SUM(Q9:Q33)</f>
        <v>5400</v>
      </c>
      <c r="P35" s="57"/>
      <c r="Q35" s="28"/>
      <c r="R35" s="28"/>
      <c r="S35" s="40"/>
      <c r="T35" s="57">
        <f>T7+SUM(V9:V33)</f>
        <v>6015</v>
      </c>
      <c r="U35" s="57"/>
      <c r="V35" s="28"/>
      <c r="W35" s="28"/>
      <c r="X35" s="40"/>
      <c r="Y35" s="57">
        <f>Y7+SUM(AA9:AA33)</f>
        <v>7236</v>
      </c>
      <c r="Z35" s="57"/>
      <c r="AA35" s="37"/>
      <c r="AB35" s="37"/>
      <c r="AC35" s="40"/>
      <c r="AD35" s="57">
        <f>AD7+SUM(AF9:AF33)</f>
        <v>9073</v>
      </c>
      <c r="AE35" s="57"/>
      <c r="AF35" s="37"/>
      <c r="AG35" s="37"/>
      <c r="AH35" s="38" t="s">
        <v>66</v>
      </c>
    </row>
    <row r="36" spans="4:30" ht="12.75">
      <c r="D36" s="21"/>
      <c r="E36" s="22"/>
      <c r="H36" s="22"/>
      <c r="I36" s="21"/>
      <c r="J36" s="22"/>
      <c r="M36" s="22"/>
      <c r="N36" s="21"/>
      <c r="O36" s="22"/>
      <c r="R36" s="22"/>
      <c r="S36" s="21"/>
      <c r="T36" s="22"/>
      <c r="W36" s="22"/>
      <c r="X36" s="21"/>
      <c r="Y36" s="22"/>
      <c r="AC36" s="21"/>
      <c r="AD36" s="22"/>
    </row>
    <row r="37" spans="2:34" ht="33.75">
      <c r="B37" s="41" t="s">
        <v>67</v>
      </c>
      <c r="D37" s="21"/>
      <c r="E37" s="22"/>
      <c r="H37" s="22"/>
      <c r="I37" s="21"/>
      <c r="J37" s="22"/>
      <c r="M37" s="22"/>
      <c r="N37" s="21"/>
      <c r="O37" s="22"/>
      <c r="R37" s="22"/>
      <c r="S37" s="21"/>
      <c r="T37" s="22"/>
      <c r="W37" s="22"/>
      <c r="X37" s="21"/>
      <c r="Y37" s="42"/>
      <c r="AC37" s="21"/>
      <c r="AD37" s="42"/>
      <c r="AH37" s="43" t="s">
        <v>68</v>
      </c>
    </row>
    <row r="38" ht="12.75"/>
    <row r="39" spans="2:34" ht="12.75">
      <c r="B39" s="54" t="s">
        <v>75</v>
      </c>
      <c r="AH39" s="54" t="s">
        <v>76</v>
      </c>
    </row>
    <row r="40" spans="2:34" ht="12.75">
      <c r="B40" s="55" t="s">
        <v>77</v>
      </c>
      <c r="AH40" s="55" t="s">
        <v>78</v>
      </c>
    </row>
    <row r="41" spans="2:34" ht="12.75">
      <c r="B41" s="55" t="s">
        <v>79</v>
      </c>
      <c r="AH41" s="55" t="s">
        <v>80</v>
      </c>
    </row>
    <row r="42" spans="2:34" ht="12.75">
      <c r="B42" s="55" t="s">
        <v>81</v>
      </c>
      <c r="AH42" s="55" t="s">
        <v>82</v>
      </c>
    </row>
    <row r="43" spans="2:34" ht="12.75">
      <c r="B43" s="55" t="s">
        <v>83</v>
      </c>
      <c r="AH43" s="55" t="s">
        <v>84</v>
      </c>
    </row>
    <row r="44" spans="2:34" ht="12.75">
      <c r="B44" s="55" t="s">
        <v>85</v>
      </c>
      <c r="AH44" s="55" t="s">
        <v>86</v>
      </c>
    </row>
    <row r="45" spans="2:34" ht="12.75">
      <c r="B45" s="55" t="s">
        <v>87</v>
      </c>
      <c r="AH45" s="55" t="s">
        <v>88</v>
      </c>
    </row>
    <row r="46" spans="2:34" ht="12.75">
      <c r="B46"/>
      <c r="AH46"/>
    </row>
    <row r="47" spans="2:34" ht="12.75">
      <c r="B47" s="54" t="s">
        <v>89</v>
      </c>
      <c r="AH47" s="54" t="s">
        <v>90</v>
      </c>
    </row>
    <row r="48" spans="2:34" ht="12.75">
      <c r="B48" s="55" t="s">
        <v>77</v>
      </c>
      <c r="AH48" s="55" t="s">
        <v>78</v>
      </c>
    </row>
    <row r="49" spans="2:34" ht="12.75">
      <c r="B49" s="55" t="s">
        <v>79</v>
      </c>
      <c r="AH49" s="55" t="s">
        <v>80</v>
      </c>
    </row>
    <row r="50" spans="2:34" ht="12.75">
      <c r="B50" s="55" t="s">
        <v>81</v>
      </c>
      <c r="AH50" s="55" t="s">
        <v>82</v>
      </c>
    </row>
    <row r="51" spans="2:34" ht="12.75">
      <c r="B51" s="55" t="s">
        <v>85</v>
      </c>
      <c r="AH51" s="55" t="s">
        <v>86</v>
      </c>
    </row>
    <row r="52" spans="2:34" ht="12.75">
      <c r="B52" s="55" t="s">
        <v>91</v>
      </c>
      <c r="AH52" s="55" t="s">
        <v>88</v>
      </c>
    </row>
  </sheetData>
  <sheetProtection password="EC42" sheet="1" objects="1" scenarios="1" selectLockedCells="1"/>
  <mergeCells count="12">
    <mergeCell ref="E7:F7"/>
    <mergeCell ref="J7:K7"/>
    <mergeCell ref="O7:P7"/>
    <mergeCell ref="T7:U7"/>
    <mergeCell ref="Y7:Z7"/>
    <mergeCell ref="AD7:AE7"/>
    <mergeCell ref="E35:F35"/>
    <mergeCell ref="J35:K35"/>
    <mergeCell ref="O35:P35"/>
    <mergeCell ref="T35:U35"/>
    <mergeCell ref="Y35:Z35"/>
    <mergeCell ref="AD35:AE35"/>
  </mergeCells>
  <hyperlinks>
    <hyperlink ref="AH2" r:id="rId1" display="www.grandboats.net"/>
    <hyperlink ref="AH3" r:id="rId2" display="www.hanex.hu"/>
  </hyperlinks>
  <printOptions/>
  <pageMargins left="0.27" right="0.15748031496062992" top="0.35433070866141736" bottom="0.2755905511811024" header="0.2755905511811024" footer="0.15748031496062992"/>
  <pageSetup horizontalDpi="600" verticalDpi="600" orientation="landscape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.421875" style="5" customWidth="1"/>
    <col min="2" max="2" width="36.7109375" style="5" customWidth="1"/>
    <col min="3" max="3" width="1.28515625" style="5" customWidth="1"/>
    <col min="4" max="4" width="6.140625" style="2" customWidth="1"/>
    <col min="5" max="5" width="6.7109375" style="3" customWidth="1"/>
    <col min="6" max="6" width="2.421875" style="4" customWidth="1"/>
    <col min="7" max="7" width="4.8515625" style="4" hidden="1" customWidth="1"/>
    <col min="8" max="8" width="1.57421875" style="3" customWidth="1"/>
    <col min="9" max="9" width="5.28125" style="2" customWidth="1"/>
    <col min="10" max="10" width="6.7109375" style="3" customWidth="1"/>
    <col min="11" max="11" width="2.421875" style="4" customWidth="1"/>
    <col min="12" max="12" width="4.8515625" style="4" hidden="1" customWidth="1"/>
    <col min="13" max="13" width="1.57421875" style="3" customWidth="1"/>
    <col min="14" max="14" width="6.140625" style="2" customWidth="1"/>
    <col min="15" max="15" width="6.7109375" style="3" customWidth="1"/>
    <col min="16" max="16" width="2.421875" style="4" customWidth="1"/>
    <col min="17" max="17" width="4.8515625" style="4" hidden="1" customWidth="1"/>
    <col min="18" max="18" width="1.57421875" style="3" customWidth="1"/>
    <col min="19" max="19" width="5.28125" style="2" customWidth="1"/>
    <col min="20" max="20" width="6.7109375" style="3" customWidth="1"/>
    <col min="21" max="21" width="2.421875" style="4" customWidth="1"/>
    <col min="22" max="22" width="4.8515625" style="4" hidden="1" customWidth="1"/>
    <col min="23" max="23" width="1.57421875" style="3" customWidth="1"/>
    <col min="24" max="24" width="6.28125" style="2" customWidth="1"/>
    <col min="25" max="25" width="6.7109375" style="3" customWidth="1"/>
    <col min="26" max="26" width="2.57421875" style="4" customWidth="1"/>
    <col min="27" max="27" width="5.57421875" style="4" hidden="1" customWidth="1"/>
    <col min="28" max="28" width="1.57421875" style="3" customWidth="1"/>
    <col min="29" max="29" width="6.421875" style="2" customWidth="1"/>
    <col min="30" max="30" width="7.140625" style="3" customWidth="1"/>
    <col min="31" max="31" width="2.57421875" style="4" customWidth="1"/>
    <col min="32" max="32" width="5.57421875" style="4" hidden="1" customWidth="1"/>
    <col min="33" max="33" width="1.421875" style="5" customWidth="1"/>
    <col min="34" max="34" width="46.28125" style="5" customWidth="1"/>
    <col min="35" max="35" width="2.00390625" style="5" customWidth="1"/>
    <col min="36" max="16384" width="9.140625" style="5" customWidth="1"/>
  </cols>
  <sheetData>
    <row r="1" spans="2:34" ht="25.5">
      <c r="B1" s="1" t="s">
        <v>93</v>
      </c>
      <c r="C1" s="1"/>
      <c r="E1" s="59"/>
      <c r="J1" s="59"/>
      <c r="O1" s="59"/>
      <c r="T1" s="59"/>
      <c r="AH1" s="6" t="s">
        <v>1</v>
      </c>
    </row>
    <row r="2" spans="2:34" ht="12.75">
      <c r="B2" s="5" t="s">
        <v>2</v>
      </c>
      <c r="AH2" s="7" t="s">
        <v>3</v>
      </c>
    </row>
    <row r="3" spans="2:34" ht="12.75">
      <c r="B3" s="8" t="s">
        <v>4</v>
      </c>
      <c r="AH3" s="9" t="s">
        <v>5</v>
      </c>
    </row>
    <row r="4" spans="1:34" ht="16.5" thickBot="1">
      <c r="A4" s="11"/>
      <c r="B4" s="10" t="s">
        <v>6</v>
      </c>
      <c r="C4" s="11"/>
      <c r="D4" s="12" t="s">
        <v>94</v>
      </c>
      <c r="E4" s="13"/>
      <c r="F4" s="14"/>
      <c r="G4" s="60"/>
      <c r="H4" s="61"/>
      <c r="I4" s="12" t="s">
        <v>95</v>
      </c>
      <c r="J4" s="13"/>
      <c r="K4" s="14"/>
      <c r="L4" s="60"/>
      <c r="M4" s="61"/>
      <c r="N4" s="12" t="s">
        <v>96</v>
      </c>
      <c r="O4" s="13"/>
      <c r="P4" s="14"/>
      <c r="Q4" s="60"/>
      <c r="R4" s="61"/>
      <c r="S4" s="12" t="s">
        <v>97</v>
      </c>
      <c r="T4" s="13"/>
      <c r="U4" s="14"/>
      <c r="V4" s="60"/>
      <c r="W4" s="61"/>
      <c r="X4" s="12" t="s">
        <v>98</v>
      </c>
      <c r="Y4" s="13"/>
      <c r="Z4" s="14"/>
      <c r="AA4" s="60"/>
      <c r="AB4" s="61"/>
      <c r="AC4" s="12" t="s">
        <v>99</v>
      </c>
      <c r="AD4" s="13"/>
      <c r="AE4" s="62"/>
      <c r="AF4" s="15"/>
      <c r="AG4" s="11"/>
      <c r="AH4" s="10" t="s">
        <v>100</v>
      </c>
    </row>
    <row r="5" spans="1:34" ht="15.75">
      <c r="A5" s="11"/>
      <c r="B5" s="11"/>
      <c r="C5" s="11"/>
      <c r="D5" s="21" t="s">
        <v>13</v>
      </c>
      <c r="E5" s="22" t="s">
        <v>14</v>
      </c>
      <c r="F5" s="23"/>
      <c r="G5" s="23"/>
      <c r="H5" s="24"/>
      <c r="I5" s="21" t="s">
        <v>13</v>
      </c>
      <c r="J5" s="22" t="s">
        <v>14</v>
      </c>
      <c r="K5" s="23"/>
      <c r="L5" s="23"/>
      <c r="M5" s="24"/>
      <c r="N5" s="21" t="s">
        <v>13</v>
      </c>
      <c r="O5" s="22" t="s">
        <v>14</v>
      </c>
      <c r="P5" s="23"/>
      <c r="Q5" s="23"/>
      <c r="R5" s="24"/>
      <c r="S5" s="21" t="s">
        <v>13</v>
      </c>
      <c r="T5" s="22" t="s">
        <v>14</v>
      </c>
      <c r="U5" s="23"/>
      <c r="V5" s="23"/>
      <c r="W5" s="24"/>
      <c r="X5" s="21" t="s">
        <v>13</v>
      </c>
      <c r="Y5" s="22" t="s">
        <v>14</v>
      </c>
      <c r="Z5" s="23"/>
      <c r="AA5" s="23"/>
      <c r="AB5" s="24"/>
      <c r="AC5" s="21" t="s">
        <v>13</v>
      </c>
      <c r="AD5" s="22" t="s">
        <v>14</v>
      </c>
      <c r="AE5" s="23"/>
      <c r="AF5" s="23"/>
      <c r="AG5" s="11"/>
      <c r="AH5" s="11"/>
    </row>
    <row r="6" spans="2:34" ht="12.75">
      <c r="B6" s="25" t="s">
        <v>15</v>
      </c>
      <c r="C6" s="26"/>
      <c r="D6" s="27">
        <v>1021</v>
      </c>
      <c r="E6" s="63">
        <v>3121</v>
      </c>
      <c r="F6" s="63"/>
      <c r="G6" s="28"/>
      <c r="H6" s="64"/>
      <c r="I6" s="27">
        <v>1031</v>
      </c>
      <c r="J6" s="63">
        <v>3300</v>
      </c>
      <c r="K6" s="63"/>
      <c r="L6" s="28"/>
      <c r="M6" s="64"/>
      <c r="N6" s="27">
        <v>1131</v>
      </c>
      <c r="O6" s="63">
        <v>4349</v>
      </c>
      <c r="P6" s="63"/>
      <c r="Q6" s="28"/>
      <c r="R6" s="64"/>
      <c r="S6" s="27">
        <v>1141</v>
      </c>
      <c r="T6" s="63">
        <v>5376</v>
      </c>
      <c r="U6" s="63"/>
      <c r="V6" s="28"/>
      <c r="W6" s="64"/>
      <c r="X6" s="27">
        <v>1151</v>
      </c>
      <c r="Y6" s="63">
        <v>6543</v>
      </c>
      <c r="Z6" s="63"/>
      <c r="AA6" s="28"/>
      <c r="AB6" s="64"/>
      <c r="AC6" s="27">
        <v>1121</v>
      </c>
      <c r="AD6" s="63">
        <v>8050</v>
      </c>
      <c r="AE6" s="63"/>
      <c r="AF6" s="28"/>
      <c r="AH6" s="25" t="s">
        <v>16</v>
      </c>
    </row>
    <row r="7" spans="2:34" ht="12.75">
      <c r="B7" s="29" t="s">
        <v>17</v>
      </c>
      <c r="C7" s="29"/>
      <c r="D7" s="21"/>
      <c r="E7" s="64"/>
      <c r="H7" s="64"/>
      <c r="I7" s="21"/>
      <c r="J7" s="64"/>
      <c r="M7" s="64"/>
      <c r="N7" s="21"/>
      <c r="O7" s="64"/>
      <c r="R7" s="64"/>
      <c r="S7" s="21"/>
      <c r="T7" s="64"/>
      <c r="W7" s="64"/>
      <c r="X7" s="21"/>
      <c r="Y7" s="64"/>
      <c r="AB7" s="64"/>
      <c r="AC7" s="21"/>
      <c r="AD7" s="64"/>
      <c r="AH7" s="29" t="s">
        <v>18</v>
      </c>
    </row>
    <row r="8" spans="2:34" ht="12.75">
      <c r="B8" s="25" t="s">
        <v>69</v>
      </c>
      <c r="C8" s="26"/>
      <c r="D8" s="30">
        <v>2000</v>
      </c>
      <c r="E8" s="65">
        <v>125</v>
      </c>
      <c r="F8" s="66"/>
      <c r="G8" s="67">
        <f>E8*F8</f>
        <v>0</v>
      </c>
      <c r="H8" s="64"/>
      <c r="I8" s="30">
        <v>2000</v>
      </c>
      <c r="J8" s="65">
        <v>125</v>
      </c>
      <c r="K8" s="66"/>
      <c r="L8" s="67">
        <f>J8*K8</f>
        <v>0</v>
      </c>
      <c r="M8" s="64"/>
      <c r="N8" s="30">
        <v>2000</v>
      </c>
      <c r="O8" s="65">
        <v>125</v>
      </c>
      <c r="P8" s="66"/>
      <c r="Q8" s="67">
        <f>O8*P8</f>
        <v>0</v>
      </c>
      <c r="R8" s="64"/>
      <c r="S8" s="30">
        <v>2000</v>
      </c>
      <c r="T8" s="65">
        <v>125</v>
      </c>
      <c r="U8" s="66"/>
      <c r="V8" s="67">
        <f>T8*U8</f>
        <v>0</v>
      </c>
      <c r="W8" s="64"/>
      <c r="X8" s="30">
        <v>2000</v>
      </c>
      <c r="Y8" s="65">
        <v>125</v>
      </c>
      <c r="Z8" s="66"/>
      <c r="AA8" s="67">
        <f>Y8*Z8</f>
        <v>0</v>
      </c>
      <c r="AB8" s="64"/>
      <c r="AC8" s="30">
        <v>2000</v>
      </c>
      <c r="AD8" s="65">
        <v>125</v>
      </c>
      <c r="AE8" s="66"/>
      <c r="AF8" s="67">
        <f>AD8*AE8</f>
        <v>0</v>
      </c>
      <c r="AH8" s="25" t="s">
        <v>19</v>
      </c>
    </row>
    <row r="9" spans="2:34" ht="12.75">
      <c r="B9" s="25" t="s">
        <v>70</v>
      </c>
      <c r="C9" s="26"/>
      <c r="D9" s="30">
        <v>2001</v>
      </c>
      <c r="E9" s="65">
        <v>125</v>
      </c>
      <c r="F9" s="66"/>
      <c r="G9" s="67">
        <f aca="true" t="shared" si="0" ref="G9:G28">E9*F9</f>
        <v>0</v>
      </c>
      <c r="H9" s="64"/>
      <c r="I9" s="30">
        <v>2001</v>
      </c>
      <c r="J9" s="65">
        <v>125</v>
      </c>
      <c r="K9" s="66"/>
      <c r="L9" s="67">
        <f aca="true" t="shared" si="1" ref="L9:L28">J9*K9</f>
        <v>0</v>
      </c>
      <c r="M9" s="64"/>
      <c r="N9" s="30">
        <v>2001</v>
      </c>
      <c r="O9" s="65">
        <v>125</v>
      </c>
      <c r="P9" s="66"/>
      <c r="Q9" s="67">
        <f aca="true" t="shared" si="2" ref="Q9:Q28">O9*P9</f>
        <v>0</v>
      </c>
      <c r="R9" s="64"/>
      <c r="S9" s="30">
        <v>2001</v>
      </c>
      <c r="T9" s="65">
        <v>125</v>
      </c>
      <c r="U9" s="66"/>
      <c r="V9" s="67">
        <f aca="true" t="shared" si="3" ref="V9:V28">T9*U9</f>
        <v>0</v>
      </c>
      <c r="W9" s="64"/>
      <c r="X9" s="30">
        <v>2001</v>
      </c>
      <c r="Y9" s="65">
        <v>125</v>
      </c>
      <c r="Z9" s="66"/>
      <c r="AA9" s="67">
        <f aca="true" t="shared" si="4" ref="AA9:AA28">Y9*Z9</f>
        <v>0</v>
      </c>
      <c r="AB9" s="64"/>
      <c r="AC9" s="30">
        <v>2001</v>
      </c>
      <c r="AD9" s="65">
        <v>125</v>
      </c>
      <c r="AE9" s="66"/>
      <c r="AF9" s="67">
        <f aca="true" t="shared" si="5" ref="AF9:AF28">AD9*AE9</f>
        <v>0</v>
      </c>
      <c r="AH9" s="25" t="s">
        <v>20</v>
      </c>
    </row>
    <row r="10" spans="2:34" ht="12.75">
      <c r="B10" s="25" t="s">
        <v>21</v>
      </c>
      <c r="C10" s="26"/>
      <c r="D10" s="31"/>
      <c r="E10" s="65">
        <v>1163</v>
      </c>
      <c r="F10" s="66"/>
      <c r="G10" s="67">
        <f t="shared" si="0"/>
        <v>0</v>
      </c>
      <c r="H10" s="64"/>
      <c r="I10" s="32"/>
      <c r="J10" s="65">
        <v>1328</v>
      </c>
      <c r="K10" s="66"/>
      <c r="L10" s="67">
        <f t="shared" si="1"/>
        <v>0</v>
      </c>
      <c r="M10" s="64"/>
      <c r="N10" s="31"/>
      <c r="O10" s="65">
        <v>1679</v>
      </c>
      <c r="P10" s="66"/>
      <c r="Q10" s="67">
        <f t="shared" si="2"/>
        <v>0</v>
      </c>
      <c r="R10" s="64"/>
      <c r="S10" s="32"/>
      <c r="T10" s="65">
        <v>2431</v>
      </c>
      <c r="U10" s="66"/>
      <c r="V10" s="67">
        <f t="shared" si="3"/>
        <v>0</v>
      </c>
      <c r="W10" s="64"/>
      <c r="X10" s="31"/>
      <c r="Y10" s="65">
        <v>2776</v>
      </c>
      <c r="Z10" s="66"/>
      <c r="AA10" s="67">
        <f t="shared" si="4"/>
        <v>0</v>
      </c>
      <c r="AB10" s="64"/>
      <c r="AC10" s="31"/>
      <c r="AD10" s="65">
        <v>3003</v>
      </c>
      <c r="AE10" s="66"/>
      <c r="AF10" s="67">
        <f t="shared" si="5"/>
        <v>0</v>
      </c>
      <c r="AH10" s="25" t="s">
        <v>22</v>
      </c>
    </row>
    <row r="11" spans="2:34" ht="12.75">
      <c r="B11" s="25" t="s">
        <v>23</v>
      </c>
      <c r="C11" s="26"/>
      <c r="D11" s="32" t="s">
        <v>24</v>
      </c>
      <c r="E11" s="68"/>
      <c r="F11" s="32"/>
      <c r="G11" s="67">
        <f t="shared" si="0"/>
        <v>0</v>
      </c>
      <c r="H11" s="64"/>
      <c r="I11" s="32" t="s">
        <v>24</v>
      </c>
      <c r="J11" s="68"/>
      <c r="K11" s="32"/>
      <c r="L11" s="67">
        <f t="shared" si="1"/>
        <v>0</v>
      </c>
      <c r="M11" s="64"/>
      <c r="N11" s="69">
        <v>2121</v>
      </c>
      <c r="O11" s="65">
        <v>171</v>
      </c>
      <c r="P11" s="66"/>
      <c r="Q11" s="67">
        <f t="shared" si="2"/>
        <v>0</v>
      </c>
      <c r="R11" s="64"/>
      <c r="S11" s="69">
        <v>2126</v>
      </c>
      <c r="T11" s="65">
        <v>160</v>
      </c>
      <c r="U11" s="66"/>
      <c r="V11" s="67">
        <f t="shared" si="3"/>
        <v>0</v>
      </c>
      <c r="W11" s="64"/>
      <c r="X11" s="27">
        <v>2120</v>
      </c>
      <c r="Y11" s="65">
        <v>199</v>
      </c>
      <c r="Z11" s="66"/>
      <c r="AA11" s="67">
        <f t="shared" si="4"/>
        <v>0</v>
      </c>
      <c r="AB11" s="64"/>
      <c r="AC11" s="27">
        <v>2127</v>
      </c>
      <c r="AD11" s="65">
        <v>240</v>
      </c>
      <c r="AE11" s="66"/>
      <c r="AF11" s="67">
        <f t="shared" si="5"/>
        <v>0</v>
      </c>
      <c r="AH11" s="25" t="s">
        <v>25</v>
      </c>
    </row>
    <row r="12" spans="2:34" ht="12.75">
      <c r="B12" s="25" t="s">
        <v>26</v>
      </c>
      <c r="C12" s="26"/>
      <c r="D12" s="32" t="s">
        <v>24</v>
      </c>
      <c r="E12" s="68"/>
      <c r="F12" s="32"/>
      <c r="G12" s="67">
        <f t="shared" si="0"/>
        <v>0</v>
      </c>
      <c r="H12" s="64"/>
      <c r="I12" s="32" t="s">
        <v>24</v>
      </c>
      <c r="J12" s="68"/>
      <c r="K12" s="32"/>
      <c r="L12" s="67">
        <f t="shared" si="1"/>
        <v>0</v>
      </c>
      <c r="M12" s="64"/>
      <c r="N12" s="32" t="s">
        <v>24</v>
      </c>
      <c r="O12" s="68"/>
      <c r="P12" s="32"/>
      <c r="Q12" s="67">
        <f t="shared" si="2"/>
        <v>0</v>
      </c>
      <c r="R12" s="64"/>
      <c r="S12" s="69">
        <v>2142</v>
      </c>
      <c r="T12" s="65">
        <v>145</v>
      </c>
      <c r="U12" s="66"/>
      <c r="V12" s="67">
        <f t="shared" si="3"/>
        <v>0</v>
      </c>
      <c r="W12" s="64"/>
      <c r="X12" s="32" t="s">
        <v>24</v>
      </c>
      <c r="Y12" s="68"/>
      <c r="Z12" s="32"/>
      <c r="AA12" s="67">
        <f t="shared" si="4"/>
        <v>0</v>
      </c>
      <c r="AB12" s="64"/>
      <c r="AC12" s="32" t="s">
        <v>24</v>
      </c>
      <c r="AD12" s="68"/>
      <c r="AE12" s="32"/>
      <c r="AF12" s="67">
        <f t="shared" si="5"/>
        <v>0</v>
      </c>
      <c r="AH12" s="25" t="s">
        <v>27</v>
      </c>
    </row>
    <row r="13" spans="2:34" ht="12.75">
      <c r="B13" s="29" t="s">
        <v>28</v>
      </c>
      <c r="C13" s="29"/>
      <c r="D13" s="21"/>
      <c r="E13" s="70"/>
      <c r="G13" s="67">
        <f t="shared" si="0"/>
        <v>0</v>
      </c>
      <c r="H13" s="22"/>
      <c r="I13" s="21"/>
      <c r="J13" s="70"/>
      <c r="L13" s="67">
        <f t="shared" si="1"/>
        <v>0</v>
      </c>
      <c r="M13" s="22"/>
      <c r="N13" s="21"/>
      <c r="O13" s="70"/>
      <c r="Q13" s="67">
        <f t="shared" si="2"/>
        <v>0</v>
      </c>
      <c r="R13" s="22"/>
      <c r="S13" s="21"/>
      <c r="T13" s="70"/>
      <c r="V13" s="67">
        <f t="shared" si="3"/>
        <v>0</v>
      </c>
      <c r="W13" s="22"/>
      <c r="X13" s="21"/>
      <c r="Y13" s="70"/>
      <c r="AA13" s="67">
        <f t="shared" si="4"/>
        <v>0</v>
      </c>
      <c r="AB13" s="22"/>
      <c r="AC13" s="21"/>
      <c r="AD13" s="70"/>
      <c r="AF13" s="67">
        <f t="shared" si="5"/>
        <v>0</v>
      </c>
      <c r="AH13" s="29" t="s">
        <v>29</v>
      </c>
    </row>
    <row r="14" spans="2:34" ht="12.75">
      <c r="B14" s="33" t="s">
        <v>30</v>
      </c>
      <c r="C14" s="34"/>
      <c r="D14" s="30">
        <v>2420</v>
      </c>
      <c r="E14" s="65">
        <v>469</v>
      </c>
      <c r="F14" s="66"/>
      <c r="G14" s="67">
        <f t="shared" si="0"/>
        <v>0</v>
      </c>
      <c r="H14" s="64"/>
      <c r="I14" s="30">
        <v>2420</v>
      </c>
      <c r="J14" s="65">
        <v>469</v>
      </c>
      <c r="K14" s="66"/>
      <c r="L14" s="67">
        <f t="shared" si="1"/>
        <v>0</v>
      </c>
      <c r="M14" s="64"/>
      <c r="N14" s="30">
        <v>2421</v>
      </c>
      <c r="O14" s="65">
        <v>522</v>
      </c>
      <c r="P14" s="66"/>
      <c r="Q14" s="67">
        <f t="shared" si="2"/>
        <v>0</v>
      </c>
      <c r="R14" s="64"/>
      <c r="S14" s="30">
        <v>2421</v>
      </c>
      <c r="T14" s="65">
        <v>522</v>
      </c>
      <c r="U14" s="66"/>
      <c r="V14" s="67">
        <f t="shared" si="3"/>
        <v>0</v>
      </c>
      <c r="W14" s="64"/>
      <c r="X14" s="27">
        <v>2422</v>
      </c>
      <c r="Y14" s="65">
        <v>569</v>
      </c>
      <c r="Z14" s="66"/>
      <c r="AA14" s="67">
        <f t="shared" si="4"/>
        <v>0</v>
      </c>
      <c r="AB14" s="64"/>
      <c r="AC14" s="27">
        <v>2422</v>
      </c>
      <c r="AD14" s="65">
        <v>569</v>
      </c>
      <c r="AE14" s="66"/>
      <c r="AF14" s="67">
        <f t="shared" si="5"/>
        <v>0</v>
      </c>
      <c r="AH14" s="33" t="s">
        <v>31</v>
      </c>
    </row>
    <row r="15" spans="2:34" ht="12.75">
      <c r="B15" s="33" t="s">
        <v>34</v>
      </c>
      <c r="C15" s="34"/>
      <c r="D15" s="30">
        <v>2401</v>
      </c>
      <c r="E15" s="71">
        <v>157</v>
      </c>
      <c r="F15" s="66"/>
      <c r="G15" s="67">
        <f t="shared" si="0"/>
        <v>0</v>
      </c>
      <c r="H15" s="72"/>
      <c r="I15" s="30">
        <v>2401</v>
      </c>
      <c r="J15" s="71">
        <v>157</v>
      </c>
      <c r="K15" s="66"/>
      <c r="L15" s="67">
        <f t="shared" si="1"/>
        <v>0</v>
      </c>
      <c r="M15" s="72"/>
      <c r="N15" s="30">
        <v>2414</v>
      </c>
      <c r="O15" s="71">
        <v>258</v>
      </c>
      <c r="P15" s="66"/>
      <c r="Q15" s="67">
        <f t="shared" si="2"/>
        <v>0</v>
      </c>
      <c r="R15" s="72"/>
      <c r="S15" s="30">
        <v>2414</v>
      </c>
      <c r="T15" s="71">
        <v>258</v>
      </c>
      <c r="U15" s="66"/>
      <c r="V15" s="67">
        <f t="shared" si="3"/>
        <v>0</v>
      </c>
      <c r="W15" s="72"/>
      <c r="X15" s="30">
        <v>2413</v>
      </c>
      <c r="Y15" s="71">
        <v>404</v>
      </c>
      <c r="Z15" s="66"/>
      <c r="AA15" s="67">
        <f t="shared" si="4"/>
        <v>0</v>
      </c>
      <c r="AB15" s="64"/>
      <c r="AC15" s="27">
        <v>2403</v>
      </c>
      <c r="AD15" s="65">
        <v>163</v>
      </c>
      <c r="AE15" s="66"/>
      <c r="AF15" s="67">
        <f t="shared" si="5"/>
        <v>0</v>
      </c>
      <c r="AH15" s="33" t="s">
        <v>35</v>
      </c>
    </row>
    <row r="16" spans="2:34" ht="12.75">
      <c r="B16" s="33" t="s">
        <v>44</v>
      </c>
      <c r="C16" s="34"/>
      <c r="D16" s="32" t="s">
        <v>24</v>
      </c>
      <c r="E16" s="68"/>
      <c r="F16" s="32"/>
      <c r="G16" s="67">
        <f t="shared" si="0"/>
        <v>0</v>
      </c>
      <c r="H16" s="64"/>
      <c r="I16" s="32" t="s">
        <v>24</v>
      </c>
      <c r="J16" s="68"/>
      <c r="K16" s="32"/>
      <c r="L16" s="67">
        <f t="shared" si="1"/>
        <v>0</v>
      </c>
      <c r="M16" s="64"/>
      <c r="N16" s="30">
        <v>2336</v>
      </c>
      <c r="O16" s="65">
        <v>73</v>
      </c>
      <c r="P16" s="66"/>
      <c r="Q16" s="67">
        <f t="shared" si="2"/>
        <v>0</v>
      </c>
      <c r="R16" s="64"/>
      <c r="S16" s="30">
        <v>2337</v>
      </c>
      <c r="T16" s="65">
        <v>77</v>
      </c>
      <c r="U16" s="66"/>
      <c r="V16" s="67">
        <f t="shared" si="3"/>
        <v>0</v>
      </c>
      <c r="W16" s="64"/>
      <c r="X16" s="27">
        <v>2338</v>
      </c>
      <c r="Y16" s="65">
        <v>100</v>
      </c>
      <c r="Z16" s="66"/>
      <c r="AA16" s="67">
        <f t="shared" si="4"/>
        <v>0</v>
      </c>
      <c r="AB16" s="64"/>
      <c r="AC16" s="27">
        <v>2335</v>
      </c>
      <c r="AD16" s="65">
        <v>138</v>
      </c>
      <c r="AE16" s="66"/>
      <c r="AF16" s="67">
        <f t="shared" si="5"/>
        <v>0</v>
      </c>
      <c r="AH16" s="33" t="s">
        <v>46</v>
      </c>
    </row>
    <row r="17" spans="2:34" ht="12.75">
      <c r="B17" s="25" t="s">
        <v>36</v>
      </c>
      <c r="C17" s="26"/>
      <c r="D17" s="32" t="s">
        <v>24</v>
      </c>
      <c r="E17" s="68"/>
      <c r="F17" s="32"/>
      <c r="G17" s="67">
        <f t="shared" si="0"/>
        <v>0</v>
      </c>
      <c r="H17" s="22"/>
      <c r="I17" s="32" t="s">
        <v>24</v>
      </c>
      <c r="J17" s="68"/>
      <c r="K17" s="32"/>
      <c r="L17" s="67">
        <f t="shared" si="1"/>
        <v>0</v>
      </c>
      <c r="M17" s="22"/>
      <c r="N17" s="30">
        <v>2508</v>
      </c>
      <c r="O17" s="71">
        <v>699</v>
      </c>
      <c r="P17" s="66"/>
      <c r="Q17" s="67">
        <f t="shared" si="2"/>
        <v>0</v>
      </c>
      <c r="R17" s="22"/>
      <c r="S17" s="30">
        <v>2509</v>
      </c>
      <c r="T17" s="71">
        <v>799</v>
      </c>
      <c r="U17" s="66"/>
      <c r="V17" s="67">
        <f t="shared" si="3"/>
        <v>0</v>
      </c>
      <c r="W17" s="22"/>
      <c r="X17" s="30">
        <v>2513</v>
      </c>
      <c r="Y17" s="71">
        <v>923</v>
      </c>
      <c r="Z17" s="66"/>
      <c r="AA17" s="67">
        <f t="shared" si="4"/>
        <v>0</v>
      </c>
      <c r="AB17" s="22"/>
      <c r="AC17" s="30">
        <v>250701</v>
      </c>
      <c r="AD17" s="71">
        <v>1050</v>
      </c>
      <c r="AE17" s="66"/>
      <c r="AF17" s="67">
        <f t="shared" si="5"/>
        <v>0</v>
      </c>
      <c r="AH17" s="25" t="s">
        <v>37</v>
      </c>
    </row>
    <row r="18" spans="2:34" ht="12.75">
      <c r="B18" s="33" t="s">
        <v>101</v>
      </c>
      <c r="C18" s="35"/>
      <c r="D18" s="32" t="s">
        <v>24</v>
      </c>
      <c r="E18" s="68"/>
      <c r="F18" s="32"/>
      <c r="G18" s="67">
        <f t="shared" si="0"/>
        <v>0</v>
      </c>
      <c r="H18" s="22"/>
      <c r="I18" s="32" t="s">
        <v>24</v>
      </c>
      <c r="J18" s="68"/>
      <c r="K18" s="32"/>
      <c r="L18" s="67">
        <f t="shared" si="1"/>
        <v>0</v>
      </c>
      <c r="M18" s="22"/>
      <c r="N18" s="30">
        <v>2701</v>
      </c>
      <c r="O18" s="71">
        <v>589</v>
      </c>
      <c r="P18" s="66"/>
      <c r="Q18" s="67">
        <f t="shared" si="2"/>
        <v>0</v>
      </c>
      <c r="R18" s="22"/>
      <c r="S18" s="30">
        <v>2701</v>
      </c>
      <c r="T18" s="71">
        <v>589</v>
      </c>
      <c r="U18" s="66"/>
      <c r="V18" s="67">
        <f t="shared" si="3"/>
        <v>0</v>
      </c>
      <c r="W18" s="22"/>
      <c r="X18" s="30">
        <v>2701</v>
      </c>
      <c r="Y18" s="71">
        <v>589</v>
      </c>
      <c r="Z18" s="66"/>
      <c r="AA18" s="67">
        <f t="shared" si="4"/>
        <v>0</v>
      </c>
      <c r="AB18" s="22"/>
      <c r="AC18" s="30">
        <v>2701</v>
      </c>
      <c r="AD18" s="71">
        <v>589</v>
      </c>
      <c r="AE18" s="66"/>
      <c r="AF18" s="67">
        <f t="shared" si="5"/>
        <v>0</v>
      </c>
      <c r="AH18" s="33" t="s">
        <v>102</v>
      </c>
    </row>
    <row r="19" spans="2:34" ht="12.75">
      <c r="B19" s="25" t="s">
        <v>71</v>
      </c>
      <c r="C19" s="26"/>
      <c r="D19" s="32" t="s">
        <v>24</v>
      </c>
      <c r="E19" s="68"/>
      <c r="F19" s="32"/>
      <c r="G19" s="67">
        <f t="shared" si="0"/>
        <v>0</v>
      </c>
      <c r="H19" s="22"/>
      <c r="I19" s="32" t="s">
        <v>24</v>
      </c>
      <c r="J19" s="68"/>
      <c r="K19" s="32"/>
      <c r="L19" s="67">
        <f t="shared" si="1"/>
        <v>0</v>
      </c>
      <c r="M19" s="22"/>
      <c r="N19" s="30">
        <v>2702</v>
      </c>
      <c r="O19" s="71">
        <v>658</v>
      </c>
      <c r="P19" s="66"/>
      <c r="Q19" s="67">
        <f t="shared" si="2"/>
        <v>0</v>
      </c>
      <c r="R19" s="22"/>
      <c r="S19" s="30">
        <v>2702</v>
      </c>
      <c r="T19" s="71">
        <v>658</v>
      </c>
      <c r="U19" s="66"/>
      <c r="V19" s="67">
        <f t="shared" si="3"/>
        <v>0</v>
      </c>
      <c r="W19" s="22"/>
      <c r="X19" s="30">
        <v>2702</v>
      </c>
      <c r="Y19" s="71">
        <v>658</v>
      </c>
      <c r="Z19" s="66"/>
      <c r="AA19" s="67">
        <f t="shared" si="4"/>
        <v>0</v>
      </c>
      <c r="AB19" s="22"/>
      <c r="AC19" s="30">
        <v>2702</v>
      </c>
      <c r="AD19" s="71">
        <v>658</v>
      </c>
      <c r="AE19" s="66"/>
      <c r="AF19" s="67">
        <f t="shared" si="5"/>
        <v>0</v>
      </c>
      <c r="AH19" s="25" t="s">
        <v>40</v>
      </c>
    </row>
    <row r="20" spans="2:34" ht="12.75">
      <c r="B20" s="25" t="s">
        <v>72</v>
      </c>
      <c r="C20" s="36"/>
      <c r="D20" s="32" t="s">
        <v>24</v>
      </c>
      <c r="E20" s="73"/>
      <c r="F20" s="74"/>
      <c r="G20" s="67">
        <f t="shared" si="0"/>
        <v>0</v>
      </c>
      <c r="H20" s="64"/>
      <c r="I20" s="32" t="s">
        <v>24</v>
      </c>
      <c r="J20" s="73"/>
      <c r="K20" s="74"/>
      <c r="L20" s="67">
        <f t="shared" si="1"/>
        <v>0</v>
      </c>
      <c r="M20" s="64"/>
      <c r="N20" s="32" t="s">
        <v>24</v>
      </c>
      <c r="O20" s="73"/>
      <c r="P20" s="74"/>
      <c r="Q20" s="67">
        <f t="shared" si="2"/>
        <v>0</v>
      </c>
      <c r="R20" s="64"/>
      <c r="S20" s="32" t="s">
        <v>24</v>
      </c>
      <c r="T20" s="73"/>
      <c r="U20" s="74"/>
      <c r="V20" s="67">
        <f t="shared" si="3"/>
        <v>0</v>
      </c>
      <c r="W20" s="64"/>
      <c r="X20" s="32" t="s">
        <v>24</v>
      </c>
      <c r="Y20" s="73"/>
      <c r="Z20" s="74"/>
      <c r="AA20" s="67">
        <f t="shared" si="4"/>
        <v>0</v>
      </c>
      <c r="AB20" s="64"/>
      <c r="AC20" s="27">
        <v>2603</v>
      </c>
      <c r="AD20" s="65">
        <v>1125</v>
      </c>
      <c r="AE20" s="66"/>
      <c r="AF20" s="67">
        <f t="shared" si="5"/>
        <v>0</v>
      </c>
      <c r="AH20" s="25" t="s">
        <v>41</v>
      </c>
    </row>
    <row r="21" spans="2:34" ht="12.75">
      <c r="B21" s="25" t="s">
        <v>73</v>
      </c>
      <c r="C21" s="26"/>
      <c r="D21" s="32" t="s">
        <v>24</v>
      </c>
      <c r="E21" s="75"/>
      <c r="F21" s="74"/>
      <c r="G21" s="67">
        <f t="shared" si="0"/>
        <v>0</v>
      </c>
      <c r="H21" s="22"/>
      <c r="I21" s="32" t="s">
        <v>24</v>
      </c>
      <c r="J21" s="75"/>
      <c r="K21" s="74"/>
      <c r="L21" s="67">
        <f t="shared" si="1"/>
        <v>0</v>
      </c>
      <c r="M21" s="22"/>
      <c r="N21" s="32" t="s">
        <v>24</v>
      </c>
      <c r="O21" s="75"/>
      <c r="P21" s="74"/>
      <c r="Q21" s="67">
        <f t="shared" si="2"/>
        <v>0</v>
      </c>
      <c r="R21" s="22"/>
      <c r="S21" s="32" t="s">
        <v>24</v>
      </c>
      <c r="T21" s="75"/>
      <c r="U21" s="74"/>
      <c r="V21" s="67">
        <f t="shared" si="3"/>
        <v>0</v>
      </c>
      <c r="W21" s="22"/>
      <c r="X21" s="32" t="s">
        <v>24</v>
      </c>
      <c r="Y21" s="75"/>
      <c r="Z21" s="74"/>
      <c r="AA21" s="67">
        <f t="shared" si="4"/>
        <v>0</v>
      </c>
      <c r="AB21" s="22"/>
      <c r="AC21" s="30">
        <v>2601</v>
      </c>
      <c r="AD21" s="71">
        <v>113</v>
      </c>
      <c r="AE21" s="66"/>
      <c r="AF21" s="67">
        <f t="shared" si="5"/>
        <v>0</v>
      </c>
      <c r="AH21" s="25" t="s">
        <v>42</v>
      </c>
    </row>
    <row r="22" spans="2:34" ht="12.75">
      <c r="B22" s="33" t="s">
        <v>74</v>
      </c>
      <c r="C22" s="34"/>
      <c r="D22" s="30">
        <v>4144</v>
      </c>
      <c r="E22" s="65">
        <v>26</v>
      </c>
      <c r="F22" s="66"/>
      <c r="G22" s="67">
        <f t="shared" si="0"/>
        <v>0</v>
      </c>
      <c r="H22" s="64"/>
      <c r="I22" s="30">
        <v>4144</v>
      </c>
      <c r="J22" s="65">
        <v>26</v>
      </c>
      <c r="K22" s="66"/>
      <c r="L22" s="67">
        <f t="shared" si="1"/>
        <v>0</v>
      </c>
      <c r="M22" s="64"/>
      <c r="N22" s="30">
        <v>4144</v>
      </c>
      <c r="O22" s="65">
        <v>26</v>
      </c>
      <c r="P22" s="66"/>
      <c r="Q22" s="67">
        <f t="shared" si="2"/>
        <v>0</v>
      </c>
      <c r="R22" s="64"/>
      <c r="S22" s="30">
        <v>4144</v>
      </c>
      <c r="T22" s="65">
        <v>26</v>
      </c>
      <c r="U22" s="66"/>
      <c r="V22" s="67">
        <f t="shared" si="3"/>
        <v>0</v>
      </c>
      <c r="W22" s="64"/>
      <c r="X22" s="27">
        <v>4144</v>
      </c>
      <c r="Y22" s="65">
        <v>26</v>
      </c>
      <c r="Z22" s="66"/>
      <c r="AA22" s="67">
        <f t="shared" si="4"/>
        <v>0</v>
      </c>
      <c r="AB22" s="64"/>
      <c r="AC22" s="27">
        <v>4144</v>
      </c>
      <c r="AD22" s="65">
        <v>26</v>
      </c>
      <c r="AE22" s="66"/>
      <c r="AF22" s="67">
        <f t="shared" si="5"/>
        <v>0</v>
      </c>
      <c r="AH22" s="33" t="s">
        <v>43</v>
      </c>
    </row>
    <row r="23" spans="2:34" ht="12.75">
      <c r="B23" s="33" t="s">
        <v>57</v>
      </c>
      <c r="C23" s="26"/>
      <c r="D23" s="30">
        <v>2804</v>
      </c>
      <c r="E23" s="65">
        <v>194</v>
      </c>
      <c r="F23" s="66"/>
      <c r="G23" s="67">
        <f t="shared" si="0"/>
        <v>0</v>
      </c>
      <c r="H23" s="64"/>
      <c r="I23" s="30">
        <v>2806</v>
      </c>
      <c r="J23" s="65">
        <v>214</v>
      </c>
      <c r="K23" s="66"/>
      <c r="L23" s="67">
        <f t="shared" si="1"/>
        <v>0</v>
      </c>
      <c r="M23" s="64"/>
      <c r="N23" s="30">
        <v>2870</v>
      </c>
      <c r="O23" s="65">
        <v>275</v>
      </c>
      <c r="P23" s="66"/>
      <c r="Q23" s="67">
        <f t="shared" si="2"/>
        <v>0</v>
      </c>
      <c r="R23" s="64"/>
      <c r="S23" s="30">
        <v>2878</v>
      </c>
      <c r="T23" s="65">
        <v>372</v>
      </c>
      <c r="U23" s="66"/>
      <c r="V23" s="67">
        <f t="shared" si="3"/>
        <v>0</v>
      </c>
      <c r="W23" s="64"/>
      <c r="X23" s="27">
        <v>2881</v>
      </c>
      <c r="Y23" s="65">
        <v>501</v>
      </c>
      <c r="Z23" s="66"/>
      <c r="AA23" s="67">
        <f t="shared" si="4"/>
        <v>0</v>
      </c>
      <c r="AB23" s="64"/>
      <c r="AC23" s="27">
        <v>2863</v>
      </c>
      <c r="AD23" s="65">
        <v>501</v>
      </c>
      <c r="AE23" s="66"/>
      <c r="AF23" s="67">
        <f t="shared" si="5"/>
        <v>0</v>
      </c>
      <c r="AH23" s="33" t="s">
        <v>58</v>
      </c>
    </row>
    <row r="24" spans="2:34" ht="12.75">
      <c r="B24" s="33" t="s">
        <v>59</v>
      </c>
      <c r="C24" s="26"/>
      <c r="D24" s="30">
        <v>2848</v>
      </c>
      <c r="E24" s="71">
        <v>77</v>
      </c>
      <c r="F24" s="66"/>
      <c r="G24" s="67">
        <f t="shared" si="0"/>
        <v>0</v>
      </c>
      <c r="H24" s="22"/>
      <c r="I24" s="30">
        <v>2848</v>
      </c>
      <c r="J24" s="71">
        <v>77</v>
      </c>
      <c r="K24" s="66"/>
      <c r="L24" s="67">
        <f t="shared" si="1"/>
        <v>0</v>
      </c>
      <c r="M24" s="22"/>
      <c r="N24" s="30">
        <v>2849</v>
      </c>
      <c r="O24" s="71">
        <v>85</v>
      </c>
      <c r="P24" s="66"/>
      <c r="Q24" s="67">
        <f t="shared" si="2"/>
        <v>0</v>
      </c>
      <c r="R24" s="22"/>
      <c r="S24" s="30">
        <v>2868</v>
      </c>
      <c r="T24" s="71">
        <v>113</v>
      </c>
      <c r="U24" s="66"/>
      <c r="V24" s="67">
        <f t="shared" si="3"/>
        <v>0</v>
      </c>
      <c r="W24" s="22"/>
      <c r="X24" s="30">
        <v>2868</v>
      </c>
      <c r="Y24" s="71">
        <v>113</v>
      </c>
      <c r="Z24" s="66"/>
      <c r="AA24" s="67">
        <f t="shared" si="4"/>
        <v>0</v>
      </c>
      <c r="AB24" s="22"/>
      <c r="AC24" s="30">
        <v>2868</v>
      </c>
      <c r="AD24" s="71">
        <v>113</v>
      </c>
      <c r="AE24" s="66"/>
      <c r="AF24" s="67">
        <f t="shared" si="5"/>
        <v>0</v>
      </c>
      <c r="AH24" s="33" t="s">
        <v>60</v>
      </c>
    </row>
    <row r="25" spans="2:34" ht="12.75">
      <c r="B25" s="33" t="s">
        <v>53</v>
      </c>
      <c r="C25" s="26"/>
      <c r="D25" s="30">
        <v>3000</v>
      </c>
      <c r="E25" s="71">
        <v>24</v>
      </c>
      <c r="F25" s="66"/>
      <c r="G25" s="67">
        <f t="shared" si="0"/>
        <v>0</v>
      </c>
      <c r="H25" s="22"/>
      <c r="I25" s="30">
        <v>3000</v>
      </c>
      <c r="J25" s="71">
        <v>24</v>
      </c>
      <c r="K25" s="66"/>
      <c r="L25" s="67">
        <f t="shared" si="1"/>
        <v>0</v>
      </c>
      <c r="M25" s="22"/>
      <c r="N25" s="30">
        <v>3000</v>
      </c>
      <c r="O25" s="71">
        <v>24</v>
      </c>
      <c r="P25" s="66"/>
      <c r="Q25" s="67">
        <f t="shared" si="2"/>
        <v>0</v>
      </c>
      <c r="R25" s="22"/>
      <c r="S25" s="30">
        <v>3001</v>
      </c>
      <c r="T25" s="71">
        <v>28</v>
      </c>
      <c r="U25" s="66"/>
      <c r="V25" s="67">
        <f t="shared" si="3"/>
        <v>0</v>
      </c>
      <c r="W25" s="22"/>
      <c r="X25" s="30">
        <v>3001</v>
      </c>
      <c r="Y25" s="71">
        <v>28</v>
      </c>
      <c r="Z25" s="66"/>
      <c r="AA25" s="67">
        <f t="shared" si="4"/>
        <v>0</v>
      </c>
      <c r="AB25" s="22"/>
      <c r="AC25" s="30">
        <v>3001</v>
      </c>
      <c r="AD25" s="71">
        <v>28</v>
      </c>
      <c r="AE25" s="66"/>
      <c r="AF25" s="67">
        <f t="shared" si="5"/>
        <v>0</v>
      </c>
      <c r="AH25" s="33" t="s">
        <v>54</v>
      </c>
    </row>
    <row r="26" spans="2:34" ht="12.75">
      <c r="B26" s="33" t="s">
        <v>49</v>
      </c>
      <c r="C26" s="34"/>
      <c r="D26" s="30">
        <v>2905</v>
      </c>
      <c r="E26" s="65">
        <v>106</v>
      </c>
      <c r="F26" s="66"/>
      <c r="G26" s="67">
        <f t="shared" si="0"/>
        <v>0</v>
      </c>
      <c r="H26" s="64"/>
      <c r="I26" s="30">
        <v>2907</v>
      </c>
      <c r="J26" s="65">
        <v>120</v>
      </c>
      <c r="K26" s="66"/>
      <c r="L26" s="67">
        <f t="shared" si="1"/>
        <v>0</v>
      </c>
      <c r="M26" s="64"/>
      <c r="N26" s="30">
        <v>2909</v>
      </c>
      <c r="O26" s="65">
        <v>139</v>
      </c>
      <c r="P26" s="66"/>
      <c r="Q26" s="67">
        <f t="shared" si="2"/>
        <v>0</v>
      </c>
      <c r="R26" s="64"/>
      <c r="S26" s="30">
        <v>2941</v>
      </c>
      <c r="T26" s="65">
        <v>157</v>
      </c>
      <c r="U26" s="66"/>
      <c r="V26" s="67">
        <f t="shared" si="3"/>
        <v>0</v>
      </c>
      <c r="W26" s="64"/>
      <c r="X26" s="27">
        <v>2911</v>
      </c>
      <c r="Y26" s="65">
        <v>226</v>
      </c>
      <c r="Z26" s="66"/>
      <c r="AA26" s="67">
        <f t="shared" si="4"/>
        <v>0</v>
      </c>
      <c r="AB26" s="64"/>
      <c r="AC26" s="27">
        <v>2939</v>
      </c>
      <c r="AD26" s="65">
        <v>194</v>
      </c>
      <c r="AE26" s="66"/>
      <c r="AF26" s="67">
        <f t="shared" si="5"/>
        <v>0</v>
      </c>
      <c r="AH26" s="33" t="s">
        <v>50</v>
      </c>
    </row>
    <row r="27" spans="2:34" ht="12.75">
      <c r="B27" s="33" t="s">
        <v>51</v>
      </c>
      <c r="C27" s="34"/>
      <c r="D27" s="30">
        <v>2906</v>
      </c>
      <c r="E27" s="65">
        <v>134</v>
      </c>
      <c r="F27" s="66"/>
      <c r="G27" s="67">
        <f t="shared" si="0"/>
        <v>0</v>
      </c>
      <c r="H27" s="64"/>
      <c r="I27" s="30">
        <v>2908</v>
      </c>
      <c r="J27" s="65">
        <v>146</v>
      </c>
      <c r="K27" s="66"/>
      <c r="L27" s="67">
        <f t="shared" si="1"/>
        <v>0</v>
      </c>
      <c r="M27" s="64"/>
      <c r="N27" s="30">
        <v>2910</v>
      </c>
      <c r="O27" s="65">
        <v>172</v>
      </c>
      <c r="P27" s="66"/>
      <c r="Q27" s="67">
        <f t="shared" si="2"/>
        <v>0</v>
      </c>
      <c r="R27" s="64"/>
      <c r="S27" s="30">
        <v>2942</v>
      </c>
      <c r="T27" s="65">
        <v>195</v>
      </c>
      <c r="U27" s="66"/>
      <c r="V27" s="67">
        <f t="shared" si="3"/>
        <v>0</v>
      </c>
      <c r="W27" s="64"/>
      <c r="X27" s="27">
        <v>2912</v>
      </c>
      <c r="Y27" s="65">
        <v>226</v>
      </c>
      <c r="Z27" s="66"/>
      <c r="AA27" s="67">
        <f t="shared" si="4"/>
        <v>0</v>
      </c>
      <c r="AB27" s="64"/>
      <c r="AC27" s="27">
        <v>2940</v>
      </c>
      <c r="AD27" s="65">
        <v>238</v>
      </c>
      <c r="AE27" s="66"/>
      <c r="AF27" s="67">
        <f t="shared" si="5"/>
        <v>0</v>
      </c>
      <c r="AH27" s="33" t="s">
        <v>52</v>
      </c>
    </row>
    <row r="28" spans="2:34" ht="12.75">
      <c r="B28" s="25" t="s">
        <v>63</v>
      </c>
      <c r="C28" s="34"/>
      <c r="D28" s="30">
        <v>2390</v>
      </c>
      <c r="E28" s="65">
        <v>448</v>
      </c>
      <c r="F28" s="66"/>
      <c r="G28" s="67">
        <f t="shared" si="0"/>
        <v>0</v>
      </c>
      <c r="H28" s="64"/>
      <c r="I28" s="30">
        <v>2390</v>
      </c>
      <c r="J28" s="65">
        <v>448</v>
      </c>
      <c r="K28" s="66"/>
      <c r="L28" s="67">
        <f t="shared" si="1"/>
        <v>0</v>
      </c>
      <c r="M28" s="64"/>
      <c r="N28" s="30">
        <v>2391</v>
      </c>
      <c r="O28" s="65">
        <v>591</v>
      </c>
      <c r="P28" s="66"/>
      <c r="Q28" s="67">
        <f t="shared" si="2"/>
        <v>0</v>
      </c>
      <c r="R28" s="64"/>
      <c r="S28" s="30">
        <v>2391</v>
      </c>
      <c r="T28" s="65">
        <v>591</v>
      </c>
      <c r="U28" s="66"/>
      <c r="V28" s="67">
        <f t="shared" si="3"/>
        <v>0</v>
      </c>
      <c r="W28" s="64"/>
      <c r="X28" s="27">
        <v>2392</v>
      </c>
      <c r="Y28" s="65">
        <v>731</v>
      </c>
      <c r="Z28" s="66"/>
      <c r="AA28" s="67">
        <f t="shared" si="4"/>
        <v>0</v>
      </c>
      <c r="AB28" s="64"/>
      <c r="AC28" s="27">
        <v>2392</v>
      </c>
      <c r="AD28" s="65">
        <v>731</v>
      </c>
      <c r="AE28" s="66"/>
      <c r="AF28" s="67">
        <f t="shared" si="5"/>
        <v>0</v>
      </c>
      <c r="AH28" s="25" t="s">
        <v>64</v>
      </c>
    </row>
    <row r="29" spans="4:30" ht="12.75">
      <c r="D29" s="21"/>
      <c r="E29" s="22"/>
      <c r="H29" s="22"/>
      <c r="I29" s="21"/>
      <c r="J29" s="22"/>
      <c r="M29" s="22"/>
      <c r="N29" s="21"/>
      <c r="O29" s="22"/>
      <c r="R29" s="22"/>
      <c r="S29" s="21"/>
      <c r="T29" s="22"/>
      <c r="W29" s="22"/>
      <c r="X29" s="21"/>
      <c r="Y29" s="22"/>
      <c r="AB29" s="22"/>
      <c r="AC29" s="21"/>
      <c r="AD29" s="22"/>
    </row>
    <row r="30" spans="1:34" ht="13.5" thickBot="1">
      <c r="A30" s="37"/>
      <c r="B30" s="38" t="s">
        <v>65</v>
      </c>
      <c r="C30" s="39"/>
      <c r="D30" s="40"/>
      <c r="E30" s="57">
        <f>E6+SUM(G8:G28)</f>
        <v>3121</v>
      </c>
      <c r="F30" s="57"/>
      <c r="G30" s="28"/>
      <c r="H30" s="28"/>
      <c r="I30" s="40"/>
      <c r="J30" s="57">
        <f>J6+SUM(L8:L28)</f>
        <v>3300</v>
      </c>
      <c r="K30" s="57"/>
      <c r="L30" s="28"/>
      <c r="M30" s="28"/>
      <c r="N30" s="40"/>
      <c r="O30" s="57">
        <f>O6+SUM(Q8:Q28)</f>
        <v>4349</v>
      </c>
      <c r="P30" s="57"/>
      <c r="Q30" s="28"/>
      <c r="R30" s="28"/>
      <c r="S30" s="40"/>
      <c r="T30" s="57">
        <f>T6+SUM(V8:V28)</f>
        <v>5376</v>
      </c>
      <c r="U30" s="57"/>
      <c r="V30" s="28"/>
      <c r="W30" s="28"/>
      <c r="X30" s="40"/>
      <c r="Y30" s="57">
        <f>Y6+SUM(AA8:AA28)</f>
        <v>6543</v>
      </c>
      <c r="Z30" s="57"/>
      <c r="AA30" s="28"/>
      <c r="AB30" s="28"/>
      <c r="AC30" s="40"/>
      <c r="AD30" s="57">
        <f>AD6+SUM(AF8:AF28)</f>
        <v>8050</v>
      </c>
      <c r="AE30" s="57"/>
      <c r="AF30" s="28"/>
      <c r="AG30" s="37"/>
      <c r="AH30" s="38" t="s">
        <v>66</v>
      </c>
    </row>
    <row r="31" spans="4:30" ht="12.75">
      <c r="D31" s="21"/>
      <c r="E31" s="22"/>
      <c r="H31" s="22"/>
      <c r="I31" s="21"/>
      <c r="J31" s="22"/>
      <c r="M31" s="22"/>
      <c r="N31" s="21"/>
      <c r="O31" s="22"/>
      <c r="R31" s="22"/>
      <c r="S31" s="21"/>
      <c r="T31" s="22"/>
      <c r="W31" s="22"/>
      <c r="X31" s="21"/>
      <c r="Y31" s="22"/>
      <c r="AB31" s="22"/>
      <c r="AC31" s="21"/>
      <c r="AD31" s="22"/>
    </row>
    <row r="32" spans="2:34" ht="33.75">
      <c r="B32" s="41" t="s">
        <v>67</v>
      </c>
      <c r="D32" s="21"/>
      <c r="E32" s="22"/>
      <c r="H32" s="22"/>
      <c r="I32" s="21"/>
      <c r="J32" s="22"/>
      <c r="M32" s="22"/>
      <c r="N32" s="21"/>
      <c r="O32" s="22"/>
      <c r="R32" s="22"/>
      <c r="S32" s="21"/>
      <c r="T32" s="22"/>
      <c r="W32" s="22"/>
      <c r="X32" s="21"/>
      <c r="Y32" s="22"/>
      <c r="AB32" s="22"/>
      <c r="AC32" s="21"/>
      <c r="AD32" s="22"/>
      <c r="AH32" s="43" t="s">
        <v>68</v>
      </c>
    </row>
  </sheetData>
  <sheetProtection password="EC42" sheet="1" objects="1" scenarios="1" selectLockedCells="1"/>
  <mergeCells count="12">
    <mergeCell ref="E30:F30"/>
    <mergeCell ref="J30:K30"/>
    <mergeCell ref="O30:P30"/>
    <mergeCell ref="T30:U30"/>
    <mergeCell ref="Y30:Z30"/>
    <mergeCell ref="AD30:AE30"/>
    <mergeCell ref="E6:F6"/>
    <mergeCell ref="J6:K6"/>
    <mergeCell ref="O6:P6"/>
    <mergeCell ref="T6:U6"/>
    <mergeCell ref="Y6:Z6"/>
    <mergeCell ref="AD6:AE6"/>
  </mergeCells>
  <hyperlinks>
    <hyperlink ref="AH1" r:id="rId1" display="www.grandboats.net"/>
    <hyperlink ref="AH2" r:id="rId2" display="www.hanex.hu"/>
  </hyperlinks>
  <printOptions/>
  <pageMargins left="0.31496062992125984" right="0.2755905511811024" top="0.3937007874015748" bottom="0.5905511811023623" header="0.35433070866141736" footer="0.5118110236220472"/>
  <pageSetup horizontalDpi="300" verticalDpi="300" orientation="landscape" paperSize="9" scale="7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.1484375" style="5" customWidth="1"/>
    <col min="2" max="2" width="30.28125" style="5" customWidth="1"/>
    <col min="3" max="3" width="1.1484375" style="5" customWidth="1"/>
    <col min="4" max="4" width="5.421875" style="2" customWidth="1"/>
    <col min="5" max="5" width="6.00390625" style="3" customWidth="1"/>
    <col min="6" max="6" width="2.57421875" style="4" customWidth="1"/>
    <col min="7" max="7" width="6.7109375" style="4" hidden="1" customWidth="1"/>
    <col min="8" max="8" width="1.7109375" style="3" customWidth="1"/>
    <col min="9" max="9" width="5.28125" style="2" customWidth="1"/>
    <col min="10" max="10" width="7.28125" style="3" customWidth="1"/>
    <col min="11" max="11" width="2.421875" style="4" customWidth="1"/>
    <col min="12" max="12" width="8.421875" style="4" hidden="1" customWidth="1"/>
    <col min="13" max="13" width="1.7109375" style="3" customWidth="1"/>
    <col min="14" max="14" width="5.421875" style="2" customWidth="1"/>
    <col min="15" max="15" width="7.00390625" style="3" customWidth="1"/>
    <col min="16" max="16" width="2.57421875" style="4" customWidth="1"/>
    <col min="17" max="17" width="5.8515625" style="4" hidden="1" customWidth="1"/>
    <col min="18" max="18" width="1.7109375" style="3" customWidth="1"/>
    <col min="19" max="19" width="5.28125" style="2" customWidth="1"/>
    <col min="20" max="20" width="6.8515625" style="3" customWidth="1"/>
    <col min="21" max="21" width="2.421875" style="4" customWidth="1"/>
    <col min="22" max="22" width="6.00390625" style="4" hidden="1" customWidth="1"/>
    <col min="23" max="23" width="1.7109375" style="3" customWidth="1"/>
    <col min="24" max="24" width="5.28125" style="2" customWidth="1"/>
    <col min="25" max="25" width="7.8515625" style="3" customWidth="1"/>
    <col min="26" max="26" width="2.57421875" style="4" customWidth="1"/>
    <col min="27" max="27" width="6.57421875" style="4" hidden="1" customWidth="1"/>
    <col min="28" max="28" width="1.7109375" style="3" customWidth="1"/>
    <col min="29" max="29" width="5.140625" style="2" customWidth="1"/>
    <col min="30" max="30" width="6.7109375" style="3" customWidth="1"/>
    <col min="31" max="31" width="2.421875" style="4" customWidth="1"/>
    <col min="32" max="32" width="5.57421875" style="5" hidden="1" customWidth="1"/>
    <col min="33" max="33" width="1.7109375" style="5" customWidth="1"/>
    <col min="34" max="34" width="5.140625" style="2" customWidth="1"/>
    <col min="35" max="35" width="6.8515625" style="3" customWidth="1"/>
    <col min="36" max="36" width="2.421875" style="4" customWidth="1"/>
    <col min="37" max="37" width="5.140625" style="5" hidden="1" customWidth="1"/>
    <col min="38" max="38" width="1.7109375" style="5" customWidth="1"/>
    <col min="39" max="39" width="5.140625" style="2" customWidth="1"/>
    <col min="40" max="40" width="7.28125" style="3" customWidth="1"/>
    <col min="41" max="41" width="2.28125" style="4" customWidth="1"/>
    <col min="42" max="42" width="5.7109375" style="5" hidden="1" customWidth="1"/>
    <col min="43" max="43" width="1.1484375" style="5" customWidth="1"/>
    <col min="44" max="44" width="36.28125" style="5" bestFit="1" customWidth="1"/>
    <col min="45" max="16384" width="9.140625" style="5" customWidth="1"/>
  </cols>
  <sheetData>
    <row r="1" spans="2:44" ht="25.5">
      <c r="B1" s="1" t="s">
        <v>103</v>
      </c>
      <c r="C1" s="1"/>
      <c r="D1" s="76"/>
      <c r="S1" s="59"/>
      <c r="AR1" s="6" t="s">
        <v>1</v>
      </c>
    </row>
    <row r="2" spans="2:44" ht="12.75">
      <c r="B2" s="5" t="s">
        <v>2</v>
      </c>
      <c r="AR2" s="7" t="s">
        <v>3</v>
      </c>
    </row>
    <row r="3" spans="2:44" ht="12.75">
      <c r="B3" s="8" t="s">
        <v>4</v>
      </c>
      <c r="AR3" s="9" t="s">
        <v>5</v>
      </c>
    </row>
    <row r="4" spans="1:44" ht="16.5" thickBot="1">
      <c r="A4" s="11"/>
      <c r="B4" s="10" t="s">
        <v>6</v>
      </c>
      <c r="C4" s="11"/>
      <c r="D4" s="77" t="s">
        <v>104</v>
      </c>
      <c r="E4" s="77"/>
      <c r="F4" s="20"/>
      <c r="G4" s="23"/>
      <c r="H4" s="24"/>
      <c r="I4" s="77" t="s">
        <v>105</v>
      </c>
      <c r="J4" s="77"/>
      <c r="K4" s="20"/>
      <c r="L4" s="23"/>
      <c r="M4" s="24"/>
      <c r="N4" s="77" t="s">
        <v>106</v>
      </c>
      <c r="O4" s="77"/>
      <c r="P4" s="20"/>
      <c r="Q4" s="23"/>
      <c r="R4" s="24"/>
      <c r="S4" s="18" t="s">
        <v>107</v>
      </c>
      <c r="T4" s="78"/>
      <c r="U4" s="20"/>
      <c r="V4" s="23"/>
      <c r="W4" s="24"/>
      <c r="X4" s="77" t="s">
        <v>108</v>
      </c>
      <c r="Y4" s="77"/>
      <c r="Z4" s="20"/>
      <c r="AA4" s="23"/>
      <c r="AB4" s="24"/>
      <c r="AC4" s="18" t="s">
        <v>109</v>
      </c>
      <c r="AD4" s="78"/>
      <c r="AE4" s="20"/>
      <c r="AF4" s="11"/>
      <c r="AG4" s="11"/>
      <c r="AH4" s="18" t="s">
        <v>110</v>
      </c>
      <c r="AI4" s="78"/>
      <c r="AJ4" s="20"/>
      <c r="AK4" s="11"/>
      <c r="AL4" s="11"/>
      <c r="AM4" s="18" t="s">
        <v>111</v>
      </c>
      <c r="AN4" s="78"/>
      <c r="AO4" s="20"/>
      <c r="AP4" s="11"/>
      <c r="AQ4" s="11"/>
      <c r="AR4" s="10" t="s">
        <v>112</v>
      </c>
    </row>
    <row r="5" spans="1:44" ht="15.75">
      <c r="A5" s="11"/>
      <c r="B5" s="11"/>
      <c r="C5" s="11"/>
      <c r="D5" s="21" t="s">
        <v>13</v>
      </c>
      <c r="E5" s="22" t="s">
        <v>14</v>
      </c>
      <c r="F5" s="23"/>
      <c r="G5" s="23"/>
      <c r="H5" s="24"/>
      <c r="I5" s="21" t="s">
        <v>13</v>
      </c>
      <c r="J5" s="22" t="s">
        <v>14</v>
      </c>
      <c r="K5" s="23"/>
      <c r="L5" s="23"/>
      <c r="M5" s="24"/>
      <c r="N5" s="21" t="s">
        <v>13</v>
      </c>
      <c r="O5" s="22" t="s">
        <v>14</v>
      </c>
      <c r="P5" s="23"/>
      <c r="Q5" s="23"/>
      <c r="R5" s="24"/>
      <c r="S5" s="21" t="s">
        <v>13</v>
      </c>
      <c r="T5" s="22" t="s">
        <v>14</v>
      </c>
      <c r="U5" s="23"/>
      <c r="V5" s="23"/>
      <c r="W5" s="24"/>
      <c r="X5" s="21" t="s">
        <v>13</v>
      </c>
      <c r="Y5" s="22" t="s">
        <v>14</v>
      </c>
      <c r="Z5" s="23"/>
      <c r="AA5" s="23"/>
      <c r="AB5" s="24"/>
      <c r="AC5" s="21" t="s">
        <v>13</v>
      </c>
      <c r="AD5" s="22" t="s">
        <v>14</v>
      </c>
      <c r="AE5" s="23"/>
      <c r="AF5" s="11"/>
      <c r="AG5" s="11"/>
      <c r="AH5" s="21" t="s">
        <v>13</v>
      </c>
      <c r="AI5" s="22" t="s">
        <v>14</v>
      </c>
      <c r="AJ5" s="23"/>
      <c r="AK5" s="11"/>
      <c r="AL5" s="11"/>
      <c r="AM5" s="21" t="s">
        <v>13</v>
      </c>
      <c r="AN5" s="22" t="s">
        <v>14</v>
      </c>
      <c r="AO5" s="23"/>
      <c r="AP5" s="11"/>
      <c r="AQ5" s="11"/>
      <c r="AR5" s="11"/>
    </row>
    <row r="6" spans="2:44" ht="12.75">
      <c r="B6" s="25" t="s">
        <v>15</v>
      </c>
      <c r="C6" s="26"/>
      <c r="D6" s="27">
        <v>1000</v>
      </c>
      <c r="E6" s="63">
        <v>1740</v>
      </c>
      <c r="F6" s="63"/>
      <c r="G6" s="28"/>
      <c r="H6" s="64"/>
      <c r="I6" s="27">
        <v>1010</v>
      </c>
      <c r="J6" s="63">
        <v>2025</v>
      </c>
      <c r="K6" s="63"/>
      <c r="L6" s="28"/>
      <c r="M6" s="64"/>
      <c r="N6" s="27">
        <v>1020</v>
      </c>
      <c r="O6" s="63">
        <v>2300</v>
      </c>
      <c r="P6" s="63"/>
      <c r="Q6" s="28"/>
      <c r="R6" s="64"/>
      <c r="S6" s="27">
        <v>1030</v>
      </c>
      <c r="T6" s="63">
        <v>2478</v>
      </c>
      <c r="U6" s="63"/>
      <c r="V6" s="28"/>
      <c r="W6" s="64"/>
      <c r="X6" s="27">
        <v>1130</v>
      </c>
      <c r="Y6" s="63">
        <v>3309</v>
      </c>
      <c r="Z6" s="63"/>
      <c r="AA6" s="28"/>
      <c r="AB6" s="64"/>
      <c r="AC6" s="27">
        <v>1140</v>
      </c>
      <c r="AD6" s="63">
        <v>3974</v>
      </c>
      <c r="AE6" s="63"/>
      <c r="AH6" s="27">
        <v>1150</v>
      </c>
      <c r="AI6" s="63">
        <v>4861</v>
      </c>
      <c r="AJ6" s="63"/>
      <c r="AM6" s="27">
        <v>1120</v>
      </c>
      <c r="AN6" s="63">
        <v>6451</v>
      </c>
      <c r="AO6" s="63"/>
      <c r="AR6" s="25" t="s">
        <v>113</v>
      </c>
    </row>
    <row r="7" spans="2:44" ht="12.75">
      <c r="B7" s="29" t="s">
        <v>17</v>
      </c>
      <c r="C7" s="29"/>
      <c r="D7" s="79"/>
      <c r="E7" s="64"/>
      <c r="H7" s="64"/>
      <c r="I7" s="21"/>
      <c r="J7" s="64"/>
      <c r="M7" s="64"/>
      <c r="N7" s="21"/>
      <c r="O7" s="64"/>
      <c r="R7" s="64"/>
      <c r="S7" s="21"/>
      <c r="T7" s="64"/>
      <c r="W7" s="64"/>
      <c r="X7" s="21"/>
      <c r="Y7" s="64"/>
      <c r="AB7" s="64"/>
      <c r="AC7" s="21"/>
      <c r="AD7" s="64"/>
      <c r="AH7" s="21"/>
      <c r="AI7" s="64"/>
      <c r="AM7" s="21"/>
      <c r="AN7" s="64"/>
      <c r="AR7" s="29" t="s">
        <v>18</v>
      </c>
    </row>
    <row r="8" spans="2:44" ht="12.75">
      <c r="B8" s="25" t="s">
        <v>69</v>
      </c>
      <c r="C8" s="26"/>
      <c r="D8" s="27">
        <v>2000</v>
      </c>
      <c r="E8" s="65">
        <v>125</v>
      </c>
      <c r="F8" s="66"/>
      <c r="G8" s="67">
        <f>E8*F8</f>
        <v>0</v>
      </c>
      <c r="H8" s="64"/>
      <c r="I8" s="27">
        <v>2000</v>
      </c>
      <c r="J8" s="65">
        <v>125</v>
      </c>
      <c r="K8" s="66"/>
      <c r="L8" s="67">
        <f>J8*K8</f>
        <v>0</v>
      </c>
      <c r="M8" s="64"/>
      <c r="N8" s="27">
        <v>2000</v>
      </c>
      <c r="O8" s="65">
        <v>125</v>
      </c>
      <c r="P8" s="66"/>
      <c r="Q8" s="67">
        <f>O8*P8</f>
        <v>0</v>
      </c>
      <c r="R8" s="64"/>
      <c r="S8" s="27">
        <v>2000</v>
      </c>
      <c r="T8" s="65">
        <v>125</v>
      </c>
      <c r="U8" s="66"/>
      <c r="V8" s="67">
        <f>T8*U8</f>
        <v>0</v>
      </c>
      <c r="W8" s="64"/>
      <c r="X8" s="27">
        <v>2000</v>
      </c>
      <c r="Y8" s="65">
        <v>125</v>
      </c>
      <c r="Z8" s="66"/>
      <c r="AA8" s="67">
        <f>Y8*Z8</f>
        <v>0</v>
      </c>
      <c r="AB8" s="64"/>
      <c r="AC8" s="27">
        <v>2000</v>
      </c>
      <c r="AD8" s="65">
        <v>125</v>
      </c>
      <c r="AE8" s="66"/>
      <c r="AF8" s="67">
        <f>AD8*AE8</f>
        <v>0</v>
      </c>
      <c r="AH8" s="27">
        <v>2000</v>
      </c>
      <c r="AI8" s="65">
        <v>125</v>
      </c>
      <c r="AJ8" s="66"/>
      <c r="AK8" s="67">
        <f>AI8*AJ8</f>
        <v>0</v>
      </c>
      <c r="AM8" s="27">
        <v>2000</v>
      </c>
      <c r="AN8" s="65">
        <v>125</v>
      </c>
      <c r="AO8" s="66"/>
      <c r="AP8" s="67">
        <f>AN8*AO8</f>
        <v>0</v>
      </c>
      <c r="AQ8" s="67"/>
      <c r="AR8" s="25" t="s">
        <v>19</v>
      </c>
    </row>
    <row r="9" spans="2:44" ht="12.75">
      <c r="B9" s="25" t="s">
        <v>70</v>
      </c>
      <c r="C9" s="26"/>
      <c r="D9" s="27">
        <v>2001</v>
      </c>
      <c r="E9" s="65">
        <v>125</v>
      </c>
      <c r="F9" s="66"/>
      <c r="G9" s="67">
        <f aca="true" t="shared" si="0" ref="G9:G21">E9*F9</f>
        <v>0</v>
      </c>
      <c r="H9" s="64"/>
      <c r="I9" s="27">
        <v>2001</v>
      </c>
      <c r="J9" s="65">
        <v>125</v>
      </c>
      <c r="K9" s="66"/>
      <c r="L9" s="67">
        <f aca="true" t="shared" si="1" ref="L9:L21">J9*K9</f>
        <v>0</v>
      </c>
      <c r="M9" s="64"/>
      <c r="N9" s="27">
        <v>2001</v>
      </c>
      <c r="O9" s="65">
        <v>125</v>
      </c>
      <c r="P9" s="66"/>
      <c r="Q9" s="67">
        <f aca="true" t="shared" si="2" ref="Q9:Q21">O9*P9</f>
        <v>0</v>
      </c>
      <c r="R9" s="64"/>
      <c r="S9" s="27">
        <v>2001</v>
      </c>
      <c r="T9" s="65">
        <v>125</v>
      </c>
      <c r="U9" s="66"/>
      <c r="V9" s="67">
        <f aca="true" t="shared" si="3" ref="V9:V21">T9*U9</f>
        <v>0</v>
      </c>
      <c r="W9" s="64"/>
      <c r="X9" s="27">
        <v>2001</v>
      </c>
      <c r="Y9" s="65">
        <v>125</v>
      </c>
      <c r="Z9" s="66"/>
      <c r="AA9" s="67">
        <f aca="true" t="shared" si="4" ref="AA9:AA21">Y9*Z9</f>
        <v>0</v>
      </c>
      <c r="AB9" s="64"/>
      <c r="AC9" s="27">
        <v>2001</v>
      </c>
      <c r="AD9" s="65">
        <v>125</v>
      </c>
      <c r="AE9" s="66"/>
      <c r="AF9" s="67">
        <f aca="true" t="shared" si="5" ref="AF9:AF21">AD9*AE9</f>
        <v>0</v>
      </c>
      <c r="AH9" s="27">
        <v>2001</v>
      </c>
      <c r="AI9" s="65">
        <v>125</v>
      </c>
      <c r="AJ9" s="66"/>
      <c r="AK9" s="67">
        <f aca="true" t="shared" si="6" ref="AK9:AK21">AI9*AJ9</f>
        <v>0</v>
      </c>
      <c r="AM9" s="27">
        <v>2001</v>
      </c>
      <c r="AN9" s="65">
        <v>125</v>
      </c>
      <c r="AO9" s="66"/>
      <c r="AP9" s="67">
        <f aca="true" t="shared" si="7" ref="AP9:AP21">AN9*AO9</f>
        <v>0</v>
      </c>
      <c r="AQ9" s="67"/>
      <c r="AR9" s="25" t="s">
        <v>114</v>
      </c>
    </row>
    <row r="10" spans="2:44" ht="12.75">
      <c r="B10" s="25" t="s">
        <v>21</v>
      </c>
      <c r="C10" s="26"/>
      <c r="D10" s="31"/>
      <c r="E10" s="65">
        <v>903</v>
      </c>
      <c r="F10" s="66"/>
      <c r="G10" s="67">
        <f t="shared" si="0"/>
        <v>0</v>
      </c>
      <c r="H10" s="64"/>
      <c r="I10" s="31"/>
      <c r="J10" s="65">
        <v>1001</v>
      </c>
      <c r="K10" s="66"/>
      <c r="L10" s="67">
        <f t="shared" si="1"/>
        <v>0</v>
      </c>
      <c r="M10" s="64"/>
      <c r="N10" s="31"/>
      <c r="O10" s="65">
        <v>1163</v>
      </c>
      <c r="P10" s="66"/>
      <c r="Q10" s="67">
        <f t="shared" si="2"/>
        <v>0</v>
      </c>
      <c r="R10" s="64"/>
      <c r="S10" s="31"/>
      <c r="T10" s="65">
        <v>1328</v>
      </c>
      <c r="U10" s="66"/>
      <c r="V10" s="67">
        <f t="shared" si="3"/>
        <v>0</v>
      </c>
      <c r="W10" s="64"/>
      <c r="X10" s="31"/>
      <c r="Y10" s="65">
        <v>1679</v>
      </c>
      <c r="Z10" s="66"/>
      <c r="AA10" s="67">
        <f t="shared" si="4"/>
        <v>0</v>
      </c>
      <c r="AB10" s="64"/>
      <c r="AC10" s="31"/>
      <c r="AD10" s="65">
        <v>2431</v>
      </c>
      <c r="AE10" s="66"/>
      <c r="AF10" s="67">
        <f t="shared" si="5"/>
        <v>0</v>
      </c>
      <c r="AH10" s="31"/>
      <c r="AI10" s="65">
        <v>2776</v>
      </c>
      <c r="AJ10" s="66"/>
      <c r="AK10" s="67">
        <f t="shared" si="6"/>
        <v>0</v>
      </c>
      <c r="AM10" s="31"/>
      <c r="AN10" s="65">
        <v>3003</v>
      </c>
      <c r="AO10" s="66"/>
      <c r="AP10" s="67">
        <f t="shared" si="7"/>
        <v>0</v>
      </c>
      <c r="AQ10" s="67"/>
      <c r="AR10" s="25" t="s">
        <v>22</v>
      </c>
    </row>
    <row r="11" spans="2:44" ht="12.75">
      <c r="B11" s="25" t="s">
        <v>26</v>
      </c>
      <c r="C11" s="26"/>
      <c r="D11" s="32" t="s">
        <v>24</v>
      </c>
      <c r="E11" s="68"/>
      <c r="F11" s="32"/>
      <c r="G11" s="67">
        <f t="shared" si="0"/>
        <v>0</v>
      </c>
      <c r="H11" s="64"/>
      <c r="I11" s="32" t="s">
        <v>24</v>
      </c>
      <c r="J11" s="68"/>
      <c r="K11" s="32"/>
      <c r="L11" s="67">
        <f t="shared" si="1"/>
        <v>0</v>
      </c>
      <c r="M11" s="64"/>
      <c r="N11" s="32" t="s">
        <v>24</v>
      </c>
      <c r="O11" s="68"/>
      <c r="P11" s="32"/>
      <c r="Q11" s="67">
        <f t="shared" si="2"/>
        <v>0</v>
      </c>
      <c r="R11" s="64"/>
      <c r="S11" s="32" t="s">
        <v>24</v>
      </c>
      <c r="T11" s="68"/>
      <c r="U11" s="32"/>
      <c r="V11" s="67">
        <f t="shared" si="3"/>
        <v>0</v>
      </c>
      <c r="W11" s="64"/>
      <c r="X11" s="32" t="s">
        <v>24</v>
      </c>
      <c r="Y11" s="68"/>
      <c r="Z11" s="32"/>
      <c r="AA11" s="67">
        <f t="shared" si="4"/>
        <v>0</v>
      </c>
      <c r="AB11" s="64"/>
      <c r="AC11" s="27">
        <v>2142</v>
      </c>
      <c r="AD11" s="65">
        <v>145</v>
      </c>
      <c r="AE11" s="66"/>
      <c r="AF11" s="67">
        <f t="shared" si="5"/>
        <v>0</v>
      </c>
      <c r="AH11" s="32" t="s">
        <v>24</v>
      </c>
      <c r="AI11" s="68"/>
      <c r="AJ11" s="32"/>
      <c r="AK11" s="67">
        <f t="shared" si="6"/>
        <v>0</v>
      </c>
      <c r="AM11" s="32" t="s">
        <v>24</v>
      </c>
      <c r="AN11" s="68"/>
      <c r="AO11" s="32"/>
      <c r="AP11" s="67">
        <f t="shared" si="7"/>
        <v>0</v>
      </c>
      <c r="AQ11" s="67"/>
      <c r="AR11" s="25" t="s">
        <v>27</v>
      </c>
    </row>
    <row r="12" spans="2:44" ht="12.75">
      <c r="B12" s="29" t="s">
        <v>28</v>
      </c>
      <c r="C12" s="29"/>
      <c r="D12" s="79"/>
      <c r="E12" s="70"/>
      <c r="G12" s="67">
        <f t="shared" si="0"/>
        <v>0</v>
      </c>
      <c r="H12" s="22"/>
      <c r="I12" s="21"/>
      <c r="J12" s="70"/>
      <c r="L12" s="67">
        <f t="shared" si="1"/>
        <v>0</v>
      </c>
      <c r="M12" s="22"/>
      <c r="N12" s="21"/>
      <c r="O12" s="70"/>
      <c r="Q12" s="67">
        <f t="shared" si="2"/>
        <v>0</v>
      </c>
      <c r="R12" s="22"/>
      <c r="S12" s="21"/>
      <c r="T12" s="70"/>
      <c r="V12" s="67">
        <f t="shared" si="3"/>
        <v>0</v>
      </c>
      <c r="W12" s="22"/>
      <c r="X12" s="21"/>
      <c r="Y12" s="70"/>
      <c r="AA12" s="67">
        <f t="shared" si="4"/>
        <v>0</v>
      </c>
      <c r="AB12" s="22"/>
      <c r="AC12" s="21"/>
      <c r="AD12" s="70"/>
      <c r="AF12" s="67">
        <f t="shared" si="5"/>
        <v>0</v>
      </c>
      <c r="AH12" s="21"/>
      <c r="AI12" s="70"/>
      <c r="AK12" s="67">
        <f t="shared" si="6"/>
        <v>0</v>
      </c>
      <c r="AM12" s="21"/>
      <c r="AN12" s="70"/>
      <c r="AP12" s="67">
        <f t="shared" si="7"/>
        <v>0</v>
      </c>
      <c r="AQ12" s="67"/>
      <c r="AR12" s="29" t="s">
        <v>29</v>
      </c>
    </row>
    <row r="13" spans="2:44" ht="12.75">
      <c r="B13" s="33" t="s">
        <v>115</v>
      </c>
      <c r="C13" s="26"/>
      <c r="D13" s="32" t="s">
        <v>24</v>
      </c>
      <c r="E13" s="73"/>
      <c r="F13" s="74"/>
      <c r="G13" s="67">
        <f t="shared" si="0"/>
        <v>0</v>
      </c>
      <c r="H13" s="64"/>
      <c r="I13" s="69">
        <v>2424</v>
      </c>
      <c r="J13" s="71">
        <v>446</v>
      </c>
      <c r="K13" s="66"/>
      <c r="L13" s="67">
        <f t="shared" si="1"/>
        <v>0</v>
      </c>
      <c r="M13" s="64"/>
      <c r="N13" s="27">
        <v>2420</v>
      </c>
      <c r="O13" s="65">
        <v>469</v>
      </c>
      <c r="P13" s="66"/>
      <c r="Q13" s="67">
        <f t="shared" si="2"/>
        <v>0</v>
      </c>
      <c r="R13" s="64"/>
      <c r="S13" s="27">
        <v>2420</v>
      </c>
      <c r="T13" s="65">
        <v>469</v>
      </c>
      <c r="U13" s="66"/>
      <c r="V13" s="67">
        <f t="shared" si="3"/>
        <v>0</v>
      </c>
      <c r="W13" s="64"/>
      <c r="X13" s="27">
        <v>2421</v>
      </c>
      <c r="Y13" s="65">
        <v>522</v>
      </c>
      <c r="Z13" s="66"/>
      <c r="AA13" s="67">
        <f t="shared" si="4"/>
        <v>0</v>
      </c>
      <c r="AB13" s="64"/>
      <c r="AC13" s="27">
        <v>2421</v>
      </c>
      <c r="AD13" s="65">
        <v>522</v>
      </c>
      <c r="AE13" s="66"/>
      <c r="AF13" s="67">
        <f t="shared" si="5"/>
        <v>0</v>
      </c>
      <c r="AH13" s="27">
        <v>2422</v>
      </c>
      <c r="AI13" s="65">
        <v>569</v>
      </c>
      <c r="AJ13" s="66"/>
      <c r="AK13" s="67">
        <f t="shared" si="6"/>
        <v>0</v>
      </c>
      <c r="AM13" s="27">
        <v>2422</v>
      </c>
      <c r="AN13" s="65">
        <v>569</v>
      </c>
      <c r="AO13" s="66"/>
      <c r="AP13" s="67">
        <f t="shared" si="7"/>
        <v>0</v>
      </c>
      <c r="AQ13" s="67"/>
      <c r="AR13" s="33" t="s">
        <v>31</v>
      </c>
    </row>
    <row r="14" spans="2:44" ht="12.75">
      <c r="B14" s="25" t="s">
        <v>57</v>
      </c>
      <c r="C14" s="26"/>
      <c r="D14" s="27">
        <v>2801</v>
      </c>
      <c r="E14" s="65">
        <v>145</v>
      </c>
      <c r="F14" s="66"/>
      <c r="G14" s="67">
        <f t="shared" si="0"/>
        <v>0</v>
      </c>
      <c r="H14" s="64"/>
      <c r="I14" s="27">
        <v>2802</v>
      </c>
      <c r="J14" s="65">
        <v>167</v>
      </c>
      <c r="K14" s="66"/>
      <c r="L14" s="67">
        <f t="shared" si="1"/>
        <v>0</v>
      </c>
      <c r="M14" s="64"/>
      <c r="N14" s="27">
        <v>2803</v>
      </c>
      <c r="O14" s="65">
        <v>184</v>
      </c>
      <c r="P14" s="66"/>
      <c r="Q14" s="67">
        <f t="shared" si="2"/>
        <v>0</v>
      </c>
      <c r="R14" s="64"/>
      <c r="S14" s="27">
        <v>2805</v>
      </c>
      <c r="T14" s="65">
        <v>198</v>
      </c>
      <c r="U14" s="66"/>
      <c r="V14" s="67">
        <f t="shared" si="3"/>
        <v>0</v>
      </c>
      <c r="W14" s="64"/>
      <c r="X14" s="27">
        <v>2869</v>
      </c>
      <c r="Y14" s="65">
        <v>262</v>
      </c>
      <c r="Z14" s="66"/>
      <c r="AA14" s="67">
        <f t="shared" si="4"/>
        <v>0</v>
      </c>
      <c r="AB14" s="64"/>
      <c r="AC14" s="27">
        <v>2877</v>
      </c>
      <c r="AD14" s="65">
        <v>338</v>
      </c>
      <c r="AE14" s="66"/>
      <c r="AF14" s="67">
        <f t="shared" si="5"/>
        <v>0</v>
      </c>
      <c r="AH14" s="27">
        <v>2880</v>
      </c>
      <c r="AI14" s="65">
        <v>435</v>
      </c>
      <c r="AJ14" s="66"/>
      <c r="AK14" s="67">
        <f t="shared" si="6"/>
        <v>0</v>
      </c>
      <c r="AM14" s="27">
        <v>2862</v>
      </c>
      <c r="AN14" s="65">
        <v>475</v>
      </c>
      <c r="AO14" s="66"/>
      <c r="AP14" s="67">
        <f t="shared" si="7"/>
        <v>0</v>
      </c>
      <c r="AQ14" s="67"/>
      <c r="AR14" s="25" t="s">
        <v>58</v>
      </c>
    </row>
    <row r="15" spans="2:44" ht="12.75">
      <c r="B15" s="33" t="s">
        <v>116</v>
      </c>
      <c r="C15" s="26"/>
      <c r="D15" s="32" t="s">
        <v>24</v>
      </c>
      <c r="E15" s="73"/>
      <c r="F15" s="74"/>
      <c r="G15" s="67">
        <f t="shared" si="0"/>
        <v>0</v>
      </c>
      <c r="H15" s="64"/>
      <c r="I15" s="32" t="s">
        <v>24</v>
      </c>
      <c r="J15" s="73"/>
      <c r="K15" s="74"/>
      <c r="L15" s="67">
        <f t="shared" si="1"/>
        <v>0</v>
      </c>
      <c r="M15" s="64"/>
      <c r="N15" s="32" t="s">
        <v>24</v>
      </c>
      <c r="O15" s="73"/>
      <c r="P15" s="74"/>
      <c r="Q15" s="67">
        <f t="shared" si="2"/>
        <v>0</v>
      </c>
      <c r="R15" s="64"/>
      <c r="S15" s="32" t="s">
        <v>24</v>
      </c>
      <c r="T15" s="73"/>
      <c r="U15" s="74"/>
      <c r="V15" s="67">
        <f t="shared" si="3"/>
        <v>0</v>
      </c>
      <c r="W15" s="64"/>
      <c r="X15" s="27">
        <v>2336</v>
      </c>
      <c r="Y15" s="65">
        <v>73</v>
      </c>
      <c r="Z15" s="66"/>
      <c r="AA15" s="67">
        <f t="shared" si="4"/>
        <v>0</v>
      </c>
      <c r="AB15" s="64"/>
      <c r="AC15" s="27">
        <v>2336</v>
      </c>
      <c r="AD15" s="65">
        <v>73</v>
      </c>
      <c r="AE15" s="66"/>
      <c r="AF15" s="67">
        <f t="shared" si="5"/>
        <v>0</v>
      </c>
      <c r="AH15" s="27">
        <v>2331</v>
      </c>
      <c r="AI15" s="65">
        <v>100</v>
      </c>
      <c r="AJ15" s="66"/>
      <c r="AK15" s="67">
        <f t="shared" si="6"/>
        <v>0</v>
      </c>
      <c r="AM15" s="27">
        <v>2335</v>
      </c>
      <c r="AN15" s="65">
        <v>138</v>
      </c>
      <c r="AO15" s="66"/>
      <c r="AP15" s="67">
        <f t="shared" si="7"/>
        <v>0</v>
      </c>
      <c r="AQ15" s="67"/>
      <c r="AR15" s="33" t="s">
        <v>117</v>
      </c>
    </row>
    <row r="16" spans="2:44" ht="12.75">
      <c r="B16" s="33" t="s">
        <v>118</v>
      </c>
      <c r="C16" s="26"/>
      <c r="D16" s="32" t="s">
        <v>24</v>
      </c>
      <c r="E16" s="73"/>
      <c r="F16" s="74"/>
      <c r="G16" s="67">
        <f t="shared" si="0"/>
        <v>0</v>
      </c>
      <c r="H16" s="64"/>
      <c r="I16" s="32" t="s">
        <v>24</v>
      </c>
      <c r="J16" s="73"/>
      <c r="K16" s="74"/>
      <c r="L16" s="67">
        <f t="shared" si="1"/>
        <v>0</v>
      </c>
      <c r="M16" s="64"/>
      <c r="N16" s="32" t="s">
        <v>24</v>
      </c>
      <c r="O16" s="73"/>
      <c r="P16" s="74"/>
      <c r="Q16" s="67">
        <f t="shared" si="2"/>
        <v>0</v>
      </c>
      <c r="R16" s="64"/>
      <c r="S16" s="32" t="s">
        <v>24</v>
      </c>
      <c r="T16" s="73"/>
      <c r="U16" s="74"/>
      <c r="V16" s="67">
        <f t="shared" si="3"/>
        <v>0</v>
      </c>
      <c r="W16" s="64"/>
      <c r="X16" s="27">
        <v>2414</v>
      </c>
      <c r="Y16" s="65">
        <v>258</v>
      </c>
      <c r="Z16" s="66"/>
      <c r="AA16" s="67">
        <f t="shared" si="4"/>
        <v>0</v>
      </c>
      <c r="AB16" s="64"/>
      <c r="AC16" s="27">
        <v>2414</v>
      </c>
      <c r="AD16" s="65">
        <v>258</v>
      </c>
      <c r="AE16" s="66"/>
      <c r="AF16" s="67">
        <f t="shared" si="5"/>
        <v>0</v>
      </c>
      <c r="AH16" s="27">
        <v>2413</v>
      </c>
      <c r="AI16" s="65">
        <v>404</v>
      </c>
      <c r="AJ16" s="66"/>
      <c r="AK16" s="67">
        <f t="shared" si="6"/>
        <v>0</v>
      </c>
      <c r="AM16" s="27">
        <v>2403</v>
      </c>
      <c r="AN16" s="65">
        <v>163</v>
      </c>
      <c r="AO16" s="66"/>
      <c r="AP16" s="67">
        <f t="shared" si="7"/>
        <v>0</v>
      </c>
      <c r="AQ16" s="67"/>
      <c r="AR16" s="33" t="s">
        <v>35</v>
      </c>
    </row>
    <row r="17" spans="2:44" ht="12.75">
      <c r="B17" s="33" t="s">
        <v>74</v>
      </c>
      <c r="C17" s="34"/>
      <c r="D17" s="30">
        <v>4144</v>
      </c>
      <c r="E17" s="65">
        <v>26</v>
      </c>
      <c r="F17" s="66"/>
      <c r="G17" s="67">
        <f t="shared" si="0"/>
        <v>0</v>
      </c>
      <c r="H17" s="64"/>
      <c r="I17" s="27">
        <v>4144</v>
      </c>
      <c r="J17" s="65">
        <v>26</v>
      </c>
      <c r="K17" s="66"/>
      <c r="L17" s="67">
        <f t="shared" si="1"/>
        <v>0</v>
      </c>
      <c r="M17" s="64"/>
      <c r="N17" s="27">
        <v>4144</v>
      </c>
      <c r="O17" s="65">
        <v>26</v>
      </c>
      <c r="P17" s="66"/>
      <c r="Q17" s="67">
        <f t="shared" si="2"/>
        <v>0</v>
      </c>
      <c r="R17" s="64"/>
      <c r="S17" s="27">
        <v>4144</v>
      </c>
      <c r="T17" s="65">
        <v>26</v>
      </c>
      <c r="U17" s="66"/>
      <c r="V17" s="67">
        <f t="shared" si="3"/>
        <v>0</v>
      </c>
      <c r="W17" s="64"/>
      <c r="X17" s="27">
        <v>4144</v>
      </c>
      <c r="Y17" s="65">
        <v>26</v>
      </c>
      <c r="Z17" s="66"/>
      <c r="AA17" s="67">
        <f t="shared" si="4"/>
        <v>0</v>
      </c>
      <c r="AB17" s="64"/>
      <c r="AC17" s="27">
        <v>4144</v>
      </c>
      <c r="AD17" s="65">
        <v>26</v>
      </c>
      <c r="AE17" s="66"/>
      <c r="AF17" s="67">
        <f t="shared" si="5"/>
        <v>0</v>
      </c>
      <c r="AH17" s="27">
        <v>4144</v>
      </c>
      <c r="AI17" s="65">
        <v>26</v>
      </c>
      <c r="AJ17" s="66"/>
      <c r="AK17" s="67">
        <f t="shared" si="6"/>
        <v>0</v>
      </c>
      <c r="AM17" s="27">
        <v>4144</v>
      </c>
      <c r="AN17" s="65">
        <v>26</v>
      </c>
      <c r="AO17" s="66"/>
      <c r="AP17" s="67">
        <f t="shared" si="7"/>
        <v>0</v>
      </c>
      <c r="AQ17" s="67"/>
      <c r="AR17" s="33" t="s">
        <v>43</v>
      </c>
    </row>
    <row r="18" spans="2:44" ht="12.75">
      <c r="B18" s="33" t="s">
        <v>119</v>
      </c>
      <c r="C18" s="34"/>
      <c r="D18" s="30">
        <v>2901</v>
      </c>
      <c r="E18" s="65">
        <v>85</v>
      </c>
      <c r="F18" s="66"/>
      <c r="G18" s="67">
        <f t="shared" si="0"/>
        <v>0</v>
      </c>
      <c r="H18" s="64"/>
      <c r="I18" s="27">
        <v>2903</v>
      </c>
      <c r="J18" s="65">
        <v>94</v>
      </c>
      <c r="K18" s="66"/>
      <c r="L18" s="67">
        <f t="shared" si="1"/>
        <v>0</v>
      </c>
      <c r="M18" s="64"/>
      <c r="N18" s="27">
        <v>2905</v>
      </c>
      <c r="O18" s="65">
        <v>106</v>
      </c>
      <c r="P18" s="66"/>
      <c r="Q18" s="67">
        <f t="shared" si="2"/>
        <v>0</v>
      </c>
      <c r="R18" s="64"/>
      <c r="S18" s="27">
        <v>2907</v>
      </c>
      <c r="T18" s="65">
        <v>120</v>
      </c>
      <c r="U18" s="66"/>
      <c r="V18" s="67">
        <f t="shared" si="3"/>
        <v>0</v>
      </c>
      <c r="W18" s="64"/>
      <c r="X18" s="27">
        <v>2909</v>
      </c>
      <c r="Y18" s="65">
        <v>139</v>
      </c>
      <c r="Z18" s="66"/>
      <c r="AA18" s="67">
        <f t="shared" si="4"/>
        <v>0</v>
      </c>
      <c r="AB18" s="64"/>
      <c r="AC18" s="27">
        <v>2941</v>
      </c>
      <c r="AD18" s="65">
        <v>157</v>
      </c>
      <c r="AE18" s="66"/>
      <c r="AF18" s="67">
        <f t="shared" si="5"/>
        <v>0</v>
      </c>
      <c r="AH18" s="27">
        <v>2911</v>
      </c>
      <c r="AI18" s="65">
        <v>177</v>
      </c>
      <c r="AJ18" s="66"/>
      <c r="AK18" s="67">
        <f t="shared" si="6"/>
        <v>0</v>
      </c>
      <c r="AM18" s="27">
        <v>2939</v>
      </c>
      <c r="AN18" s="65">
        <v>194</v>
      </c>
      <c r="AO18" s="66"/>
      <c r="AP18" s="67">
        <f t="shared" si="7"/>
        <v>0</v>
      </c>
      <c r="AQ18" s="67"/>
      <c r="AR18" s="33" t="s">
        <v>50</v>
      </c>
    </row>
    <row r="19" spans="2:44" ht="12.75">
      <c r="B19" s="33" t="s">
        <v>120</v>
      </c>
      <c r="C19" s="34"/>
      <c r="D19" s="30">
        <v>2902</v>
      </c>
      <c r="E19" s="65">
        <v>105</v>
      </c>
      <c r="F19" s="66"/>
      <c r="G19" s="67">
        <f t="shared" si="0"/>
        <v>0</v>
      </c>
      <c r="H19" s="64"/>
      <c r="I19" s="27">
        <v>2904</v>
      </c>
      <c r="J19" s="65">
        <v>122</v>
      </c>
      <c r="K19" s="66"/>
      <c r="L19" s="67">
        <f t="shared" si="1"/>
        <v>0</v>
      </c>
      <c r="M19" s="64"/>
      <c r="N19" s="27">
        <v>2906</v>
      </c>
      <c r="O19" s="65">
        <v>134</v>
      </c>
      <c r="P19" s="66"/>
      <c r="Q19" s="67">
        <f t="shared" si="2"/>
        <v>0</v>
      </c>
      <c r="R19" s="64"/>
      <c r="S19" s="27">
        <v>2908</v>
      </c>
      <c r="T19" s="65">
        <v>146</v>
      </c>
      <c r="U19" s="66"/>
      <c r="V19" s="67">
        <f t="shared" si="3"/>
        <v>0</v>
      </c>
      <c r="W19" s="64"/>
      <c r="X19" s="27">
        <v>2910</v>
      </c>
      <c r="Y19" s="65">
        <v>172</v>
      </c>
      <c r="Z19" s="66"/>
      <c r="AA19" s="67">
        <f t="shared" si="4"/>
        <v>0</v>
      </c>
      <c r="AB19" s="64"/>
      <c r="AC19" s="27">
        <v>2942</v>
      </c>
      <c r="AD19" s="65">
        <v>195</v>
      </c>
      <c r="AE19" s="66"/>
      <c r="AF19" s="67">
        <f t="shared" si="5"/>
        <v>0</v>
      </c>
      <c r="AH19" s="27">
        <v>2912</v>
      </c>
      <c r="AI19" s="65">
        <v>226</v>
      </c>
      <c r="AJ19" s="66"/>
      <c r="AK19" s="67">
        <f t="shared" si="6"/>
        <v>0</v>
      </c>
      <c r="AM19" s="27">
        <v>2940</v>
      </c>
      <c r="AN19" s="65">
        <v>238</v>
      </c>
      <c r="AO19" s="66"/>
      <c r="AP19" s="67">
        <f t="shared" si="7"/>
        <v>0</v>
      </c>
      <c r="AQ19" s="67"/>
      <c r="AR19" s="33" t="s">
        <v>52</v>
      </c>
    </row>
    <row r="20" spans="2:44" ht="12.75">
      <c r="B20" s="25" t="s">
        <v>121</v>
      </c>
      <c r="C20" s="26"/>
      <c r="D20" s="27">
        <v>2340</v>
      </c>
      <c r="E20" s="65">
        <v>58</v>
      </c>
      <c r="F20" s="66"/>
      <c r="G20" s="67">
        <f t="shared" si="0"/>
        <v>0</v>
      </c>
      <c r="H20" s="64"/>
      <c r="I20" s="27">
        <v>2340</v>
      </c>
      <c r="J20" s="65">
        <v>58</v>
      </c>
      <c r="K20" s="66"/>
      <c r="L20" s="67">
        <f t="shared" si="1"/>
        <v>0</v>
      </c>
      <c r="M20" s="64"/>
      <c r="N20" s="27">
        <v>2342</v>
      </c>
      <c r="O20" s="65">
        <v>69</v>
      </c>
      <c r="P20" s="66"/>
      <c r="Q20" s="67">
        <f t="shared" si="2"/>
        <v>0</v>
      </c>
      <c r="R20" s="64"/>
      <c r="S20" s="80">
        <v>2342</v>
      </c>
      <c r="T20" s="81">
        <v>69</v>
      </c>
      <c r="U20" s="66"/>
      <c r="V20" s="67">
        <f t="shared" si="3"/>
        <v>0</v>
      </c>
      <c r="W20" s="22"/>
      <c r="X20" s="27">
        <v>2344</v>
      </c>
      <c r="Y20" s="65">
        <v>74</v>
      </c>
      <c r="Z20" s="66"/>
      <c r="AA20" s="67">
        <f t="shared" si="4"/>
        <v>0</v>
      </c>
      <c r="AB20" s="64"/>
      <c r="AC20" s="80">
        <v>2344</v>
      </c>
      <c r="AD20" s="81">
        <v>74</v>
      </c>
      <c r="AE20" s="66"/>
      <c r="AF20" s="67">
        <f t="shared" si="5"/>
        <v>0</v>
      </c>
      <c r="AH20" s="32" t="s">
        <v>24</v>
      </c>
      <c r="AI20" s="82"/>
      <c r="AJ20" s="32"/>
      <c r="AK20" s="67">
        <f t="shared" si="6"/>
        <v>0</v>
      </c>
      <c r="AM20" s="32" t="s">
        <v>24</v>
      </c>
      <c r="AN20" s="82"/>
      <c r="AO20" s="32"/>
      <c r="AP20" s="67">
        <f t="shared" si="7"/>
        <v>0</v>
      </c>
      <c r="AQ20" s="67"/>
      <c r="AR20" s="25" t="s">
        <v>122</v>
      </c>
    </row>
    <row r="21" spans="2:44" ht="12.75">
      <c r="B21" s="25" t="s">
        <v>123</v>
      </c>
      <c r="C21" s="36"/>
      <c r="D21" s="32" t="s">
        <v>24</v>
      </c>
      <c r="E21" s="75"/>
      <c r="F21" s="74"/>
      <c r="G21" s="67">
        <f t="shared" si="0"/>
        <v>0</v>
      </c>
      <c r="H21" s="22"/>
      <c r="I21" s="27">
        <v>2341</v>
      </c>
      <c r="J21" s="65">
        <v>63</v>
      </c>
      <c r="K21" s="66"/>
      <c r="L21" s="67">
        <f t="shared" si="1"/>
        <v>0</v>
      </c>
      <c r="M21" s="64"/>
      <c r="N21" s="27">
        <v>2343</v>
      </c>
      <c r="O21" s="65">
        <v>69</v>
      </c>
      <c r="P21" s="66"/>
      <c r="Q21" s="67">
        <f t="shared" si="2"/>
        <v>0</v>
      </c>
      <c r="R21" s="64"/>
      <c r="S21" s="80">
        <v>2343</v>
      </c>
      <c r="T21" s="83">
        <v>2343</v>
      </c>
      <c r="U21" s="66"/>
      <c r="V21" s="67">
        <f t="shared" si="3"/>
        <v>0</v>
      </c>
      <c r="W21" s="22"/>
      <c r="X21" s="27">
        <v>2345</v>
      </c>
      <c r="Y21" s="65">
        <v>74</v>
      </c>
      <c r="Z21" s="66"/>
      <c r="AA21" s="67">
        <f t="shared" si="4"/>
        <v>0</v>
      </c>
      <c r="AB21" s="64"/>
      <c r="AC21" s="80">
        <v>2345</v>
      </c>
      <c r="AD21" s="81">
        <v>74</v>
      </c>
      <c r="AE21" s="66"/>
      <c r="AF21" s="67">
        <f t="shared" si="5"/>
        <v>0</v>
      </c>
      <c r="AH21" s="32" t="s">
        <v>24</v>
      </c>
      <c r="AI21" s="82"/>
      <c r="AJ21" s="32"/>
      <c r="AK21" s="67">
        <f t="shared" si="6"/>
        <v>0</v>
      </c>
      <c r="AM21" s="32" t="s">
        <v>24</v>
      </c>
      <c r="AN21" s="82"/>
      <c r="AO21" s="32"/>
      <c r="AP21" s="67">
        <f t="shared" si="7"/>
        <v>0</v>
      </c>
      <c r="AQ21" s="67"/>
      <c r="AR21" s="25" t="s">
        <v>124</v>
      </c>
    </row>
    <row r="22" spans="5:40" ht="12.75">
      <c r="E22" s="22"/>
      <c r="H22" s="22"/>
      <c r="I22" s="21"/>
      <c r="J22" s="22"/>
      <c r="M22" s="22"/>
      <c r="N22" s="21"/>
      <c r="O22" s="22"/>
      <c r="R22" s="22"/>
      <c r="S22" s="21"/>
      <c r="T22" s="22"/>
      <c r="W22" s="22"/>
      <c r="X22" s="21"/>
      <c r="Y22" s="22"/>
      <c r="AB22" s="22"/>
      <c r="AC22" s="21"/>
      <c r="AD22" s="22"/>
      <c r="AH22" s="21"/>
      <c r="AI22" s="22"/>
      <c r="AM22" s="21"/>
      <c r="AN22" s="22"/>
    </row>
    <row r="23" spans="2:44" ht="13.5" thickBot="1">
      <c r="B23" s="84" t="s">
        <v>65</v>
      </c>
      <c r="C23" s="36"/>
      <c r="D23" s="85"/>
      <c r="E23" s="57">
        <f>E6+SUM(G8:G21)</f>
        <v>1740</v>
      </c>
      <c r="F23" s="57"/>
      <c r="G23" s="28"/>
      <c r="H23" s="28"/>
      <c r="I23" s="40"/>
      <c r="J23" s="57">
        <f>J6+SUM(L8:L21)</f>
        <v>2025</v>
      </c>
      <c r="K23" s="57"/>
      <c r="L23" s="28"/>
      <c r="M23" s="28"/>
      <c r="N23" s="40"/>
      <c r="O23" s="57">
        <f>O6+SUM(Q8:Q21)</f>
        <v>2300</v>
      </c>
      <c r="P23" s="57"/>
      <c r="Q23" s="28"/>
      <c r="R23" s="28"/>
      <c r="S23" s="40"/>
      <c r="T23" s="57">
        <f>T6+SUM(V8:V21)</f>
        <v>2478</v>
      </c>
      <c r="U23" s="57"/>
      <c r="V23" s="28"/>
      <c r="W23" s="28"/>
      <c r="X23" s="40"/>
      <c r="Y23" s="57">
        <f>Y6+SUM(AA8:AA21)</f>
        <v>3309</v>
      </c>
      <c r="Z23" s="57"/>
      <c r="AA23" s="28"/>
      <c r="AB23" s="28"/>
      <c r="AC23" s="40"/>
      <c r="AD23" s="57">
        <f>AD6+SUM(AF8:AF21)</f>
        <v>3974</v>
      </c>
      <c r="AE23" s="57"/>
      <c r="AF23" s="86"/>
      <c r="AG23" s="86"/>
      <c r="AH23" s="40"/>
      <c r="AI23" s="57">
        <f>AI6+SUM(AK8:AK21)</f>
        <v>4861</v>
      </c>
      <c r="AJ23" s="57"/>
      <c r="AK23" s="86"/>
      <c r="AL23" s="86"/>
      <c r="AM23" s="40"/>
      <c r="AN23" s="57">
        <f>AN6+SUM(AP8:AP21)</f>
        <v>6451</v>
      </c>
      <c r="AO23" s="57"/>
      <c r="AP23" s="86"/>
      <c r="AQ23" s="86"/>
      <c r="AR23" s="84" t="s">
        <v>66</v>
      </c>
    </row>
    <row r="24" spans="5:40" ht="12.75">
      <c r="E24" s="22"/>
      <c r="H24" s="22"/>
      <c r="I24" s="21"/>
      <c r="J24" s="22"/>
      <c r="M24" s="22"/>
      <c r="N24" s="21"/>
      <c r="O24" s="22"/>
      <c r="R24" s="22"/>
      <c r="S24" s="21"/>
      <c r="T24" s="22"/>
      <c r="W24" s="22"/>
      <c r="X24" s="21"/>
      <c r="Y24" s="22"/>
      <c r="AB24" s="22"/>
      <c r="AC24" s="21"/>
      <c r="AD24" s="22"/>
      <c r="AH24" s="21"/>
      <c r="AI24" s="22"/>
      <c r="AM24" s="21"/>
      <c r="AN24" s="22"/>
    </row>
    <row r="25" spans="2:44" ht="33.75">
      <c r="B25" s="41" t="s">
        <v>67</v>
      </c>
      <c r="E25" s="22"/>
      <c r="H25" s="22"/>
      <c r="I25" s="21"/>
      <c r="J25" s="22"/>
      <c r="M25" s="22"/>
      <c r="N25" s="21"/>
      <c r="O25" s="22"/>
      <c r="R25" s="22"/>
      <c r="S25" s="21"/>
      <c r="T25" s="22"/>
      <c r="W25" s="22"/>
      <c r="X25" s="21"/>
      <c r="Y25" s="22"/>
      <c r="AB25" s="22"/>
      <c r="AC25" s="21"/>
      <c r="AD25" s="22"/>
      <c r="AH25" s="21"/>
      <c r="AI25" s="22"/>
      <c r="AM25" s="21"/>
      <c r="AN25" s="22"/>
      <c r="AR25" s="43" t="s">
        <v>68</v>
      </c>
    </row>
  </sheetData>
  <sheetProtection password="EC42" sheet="1" objects="1" scenarios="1" selectLockedCells="1"/>
  <mergeCells count="20">
    <mergeCell ref="AN23:AO23"/>
    <mergeCell ref="AD6:AE6"/>
    <mergeCell ref="AI6:AJ6"/>
    <mergeCell ref="AN6:AO6"/>
    <mergeCell ref="E23:F23"/>
    <mergeCell ref="J23:K23"/>
    <mergeCell ref="O23:P23"/>
    <mergeCell ref="T23:U23"/>
    <mergeCell ref="Y23:Z23"/>
    <mergeCell ref="AD23:AE23"/>
    <mergeCell ref="AI23:AJ23"/>
    <mergeCell ref="D4:E4"/>
    <mergeCell ref="I4:J4"/>
    <mergeCell ref="N4:O4"/>
    <mergeCell ref="X4:Y4"/>
    <mergeCell ref="E6:F6"/>
    <mergeCell ref="J6:K6"/>
    <mergeCell ref="O6:P6"/>
    <mergeCell ref="T6:U6"/>
    <mergeCell ref="Y6:Z6"/>
  </mergeCells>
  <hyperlinks>
    <hyperlink ref="AR1" r:id="rId1" display="www.grandboats.net"/>
    <hyperlink ref="AR2" r:id="rId2" display="www.hanex.hu"/>
  </hyperlinks>
  <printOptions/>
  <pageMargins left="0.3" right="0.27" top="0.5905511811023623" bottom="0.5511811023622047" header="0.5118110236220472" footer="0.5118110236220472"/>
  <pageSetup horizontalDpi="600" verticalDpi="600" orientation="landscape" paperSize="9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csi</cp:lastModifiedBy>
  <cp:lastPrinted>2015-09-28T14:06:14Z</cp:lastPrinted>
  <dcterms:created xsi:type="dcterms:W3CDTF">2015-09-28T13:55:32Z</dcterms:created>
  <dcterms:modified xsi:type="dcterms:W3CDTF">2015-09-28T19:17:36Z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